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schisigel/Desktop/Kant WB 16/"/>
    </mc:Choice>
  </mc:AlternateContent>
  <bookViews>
    <workbookView xWindow="0" yWindow="460" windowWidth="25600" windowHeight="14380" activeTab="1"/>
  </bookViews>
  <sheets>
    <sheet name="Test leer" sheetId="5" r:id="rId1"/>
    <sheet name="Test Eingabe" sheetId="4" r:id="rId2"/>
    <sheet name="Bspl. Test 1" sheetId="1" r:id="rId3"/>
    <sheet name="Bspl. Test 1+2" sheetId="2" r:id="rId4"/>
  </sheets>
  <definedNames>
    <definedName name="_xlnm.Print_Area" localSheetId="2">'Bspl. Test 1'!$A$1:$P$34</definedName>
    <definedName name="_xlnm.Print_Area" localSheetId="3">'Bspl. Test 1+2'!$A$1:$P$34</definedName>
    <definedName name="_xlnm.Print_Area" localSheetId="1">'Test Eingabe'!$A$1:$P$34</definedName>
    <definedName name="_xlnm.Print_Area" localSheetId="0">'Test leer'!$A$1:$P$34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5" l="1"/>
  <c r="B18" i="5"/>
  <c r="G17" i="5"/>
  <c r="D17" i="5"/>
  <c r="G16" i="5"/>
  <c r="D16" i="5"/>
  <c r="G15" i="5"/>
  <c r="D15" i="5"/>
  <c r="G14" i="5"/>
  <c r="D14" i="5"/>
  <c r="G13" i="5"/>
  <c r="D13" i="5"/>
  <c r="G12" i="5"/>
  <c r="D12" i="5"/>
  <c r="B10" i="5"/>
  <c r="G9" i="5"/>
  <c r="G8" i="5"/>
  <c r="G7" i="5"/>
  <c r="G6" i="5"/>
  <c r="G5" i="5"/>
  <c r="G4" i="5"/>
  <c r="G18" i="4"/>
  <c r="B18" i="4"/>
  <c r="G17" i="4"/>
  <c r="D17" i="4"/>
  <c r="G16" i="4"/>
  <c r="D16" i="4"/>
  <c r="G15" i="4"/>
  <c r="D15" i="4"/>
  <c r="G14" i="4"/>
  <c r="D14" i="4"/>
  <c r="G13" i="4"/>
  <c r="D13" i="4"/>
  <c r="G12" i="4"/>
  <c r="D12" i="4"/>
  <c r="B10" i="4"/>
  <c r="G9" i="4"/>
  <c r="D9" i="4"/>
  <c r="G8" i="4"/>
  <c r="D8" i="4"/>
  <c r="G7" i="4"/>
  <c r="D7" i="4"/>
  <c r="G6" i="4"/>
  <c r="D6" i="4"/>
  <c r="G5" i="4"/>
  <c r="D5" i="4"/>
  <c r="G4" i="4"/>
  <c r="D4" i="4"/>
  <c r="G18" i="2"/>
  <c r="B18" i="2"/>
  <c r="G17" i="2"/>
  <c r="D17" i="2"/>
  <c r="G16" i="2"/>
  <c r="D16" i="2"/>
  <c r="G15" i="2"/>
  <c r="D15" i="2"/>
  <c r="G14" i="2"/>
  <c r="D14" i="2"/>
  <c r="G13" i="2"/>
  <c r="D13" i="2"/>
  <c r="G12" i="2"/>
  <c r="D12" i="2"/>
  <c r="B10" i="2"/>
  <c r="G9" i="2"/>
  <c r="D9" i="2"/>
  <c r="G8" i="2"/>
  <c r="D8" i="2"/>
  <c r="G7" i="2"/>
  <c r="D7" i="2"/>
  <c r="G6" i="2"/>
  <c r="D6" i="2"/>
  <c r="G5" i="2"/>
  <c r="D5" i="2"/>
  <c r="G4" i="2"/>
  <c r="D4" i="2"/>
  <c r="B18" i="1"/>
  <c r="B10" i="1"/>
  <c r="G18" i="1"/>
  <c r="D13" i="1"/>
  <c r="D14" i="1"/>
  <c r="D15" i="1"/>
  <c r="D16" i="1"/>
  <c r="D17" i="1"/>
  <c r="D12" i="1"/>
  <c r="D5" i="1"/>
  <c r="D6" i="1"/>
  <c r="D7" i="1"/>
  <c r="D8" i="1"/>
  <c r="D9" i="1"/>
  <c r="D4" i="1"/>
  <c r="G16" i="1"/>
  <c r="G14" i="1"/>
  <c r="G8" i="1"/>
  <c r="G6" i="1"/>
  <c r="G4" i="1"/>
  <c r="G5" i="1"/>
  <c r="G7" i="1"/>
  <c r="G9" i="1"/>
  <c r="G12" i="1"/>
  <c r="G13" i="1"/>
  <c r="G15" i="1"/>
  <c r="G17" i="1"/>
</calcChain>
</file>

<file path=xl/sharedStrings.xml><?xml version="1.0" encoding="utf-8"?>
<sst xmlns="http://schemas.openxmlformats.org/spreadsheetml/2006/main" count="233" uniqueCount="44">
  <si>
    <t>Name, Klasse:</t>
  </si>
  <si>
    <t>m</t>
  </si>
  <si>
    <t>Laufzeit</t>
  </si>
  <si>
    <t>Geschw.</t>
  </si>
  <si>
    <t>Puls</t>
  </si>
  <si>
    <t>Bel.empf.</t>
  </si>
  <si>
    <t>min</t>
  </si>
  <si>
    <t>sec</t>
  </si>
  <si>
    <t>km/h</t>
  </si>
  <si>
    <t>1/min</t>
  </si>
  <si>
    <t>"Borg"</t>
  </si>
  <si>
    <t>optimal</t>
  </si>
  <si>
    <t>Borg-Skala</t>
  </si>
  <si>
    <t>sehr, sehr hart</t>
  </si>
  <si>
    <t>sehr hart</t>
  </si>
  <si>
    <t>hart</t>
  </si>
  <si>
    <t>ein wenig hart</t>
  </si>
  <si>
    <t>locker</t>
  </si>
  <si>
    <t>sehr locker</t>
  </si>
  <si>
    <t>sehr, sehr locker</t>
  </si>
  <si>
    <t>•</t>
  </si>
  <si>
    <t>∆</t>
  </si>
  <si>
    <t>Laufstrecke</t>
  </si>
  <si>
    <t>Test 2</t>
  </si>
  <si>
    <t xml:space="preserve">Test 1 </t>
  </si>
  <si>
    <t>sehr langsam (140)</t>
  </si>
  <si>
    <t>langsam (150)</t>
  </si>
  <si>
    <t>gemütlich (160)</t>
  </si>
  <si>
    <t>zügig (170)</t>
  </si>
  <si>
    <t>schnell (180)</t>
  </si>
  <si>
    <t>sehr schnell (190)</t>
  </si>
  <si>
    <t>Lauftempo (Richtpuls)</t>
  </si>
  <si>
    <t>Sandro Muster, 5a</t>
  </si>
  <si>
    <t>subjektives Belastungsempfinden</t>
  </si>
  <si>
    <t>Datum:</t>
  </si>
  <si>
    <t>Test 1</t>
  </si>
  <si>
    <t>km/h / Puls</t>
  </si>
  <si>
    <r>
      <t xml:space="preserve">für </t>
    </r>
    <r>
      <rPr>
        <sz val="10"/>
        <rFont val="Helvetica"/>
      </rPr>
      <t>Berechnung v</t>
    </r>
    <r>
      <rPr>
        <sz val="8"/>
        <rFont val="Helvetica"/>
      </rPr>
      <t>opt</t>
    </r>
  </si>
  <si>
    <t>≈ 13.0/180</t>
  </si>
  <si>
    <t>Deflexionspkt:</t>
  </si>
  <si>
    <t>≈ ANS</t>
  </si>
  <si>
    <t>≈ 14.3/180</t>
  </si>
  <si>
    <t>≈ 12.5/183</t>
  </si>
  <si>
    <t>Michèle Sigel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</si>
</sst>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"/>
    <numFmt numFmtId="165" formatCode="0.0"/>
    <numFmt numFmtId="166" formatCode="00"/>
  </numFmts>
  <fonts count="9" x14ac:knownFonts="1">
    <font>
      <sz val="10"/>
      <name val="Helvetica"/>
    </font>
    <font>
      <b/>
      <sz val="14"/>
      <name val="Helvetica"/>
    </font>
    <font>
      <b/>
      <sz val="10"/>
      <name val="Helvetica"/>
    </font>
    <font>
      <b/>
      <sz val="10"/>
      <color rgb="FF008000"/>
      <name val="Helvetica"/>
    </font>
    <font>
      <u/>
      <sz val="10"/>
      <color theme="10"/>
      <name val="Helvetica"/>
    </font>
    <font>
      <u/>
      <sz val="10"/>
      <color theme="11"/>
      <name val="Helvetica"/>
    </font>
    <font>
      <sz val="28"/>
      <name val="Helvetica"/>
    </font>
    <font>
      <sz val="8"/>
      <name val="Helvetica"/>
    </font>
    <font>
      <sz val="10"/>
      <color rgb="FFFF0000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" fontId="1" fillId="0" borderId="2" xfId="0" applyNumberFormat="1" applyFont="1" applyBorder="1" applyAlignment="1">
      <alignment horizontal="centerContinuous" vertical="center"/>
    </xf>
    <xf numFmtId="166" fontId="1" fillId="0" borderId="2" xfId="0" applyNumberFormat="1" applyFont="1" applyBorder="1" applyAlignment="1">
      <alignment horizontal="centerContinuous" vertical="center"/>
    </xf>
    <xf numFmtId="165" fontId="1" fillId="0" borderId="2" xfId="0" applyNumberFormat="1" applyFont="1" applyBorder="1" applyAlignment="1">
      <alignment horizontal="centerContinuous" vertic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Continuous" vertical="center"/>
    </xf>
    <xf numFmtId="0" fontId="0" fillId="0" borderId="6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Continuous" vertical="center"/>
    </xf>
    <xf numFmtId="166" fontId="2" fillId="0" borderId="11" xfId="0" applyNumberFormat="1" applyFont="1" applyBorder="1" applyAlignment="1">
      <alignment horizontal="centerContinuous" vertical="center"/>
    </xf>
    <xf numFmtId="165" fontId="2" fillId="0" borderId="11" xfId="0" applyNumberFormat="1" applyFont="1" applyBorder="1" applyAlignment="1">
      <alignment horizontal="centerContinuous" vertical="center"/>
    </xf>
    <xf numFmtId="1" fontId="2" fillId="0" borderId="11" xfId="0" applyNumberFormat="1" applyFont="1" applyBorder="1" applyAlignment="1">
      <alignment horizontal="centerContinuous" vertical="center"/>
    </xf>
    <xf numFmtId="1" fontId="2" fillId="0" borderId="2" xfId="0" applyNumberFormat="1" applyFont="1" applyBorder="1" applyAlignment="1">
      <alignment horizontal="centerContinuous" vertical="center"/>
    </xf>
    <xf numFmtId="1" fontId="2" fillId="2" borderId="6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166" fontId="2" fillId="2" borderId="14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Continuous" vertical="center"/>
    </xf>
    <xf numFmtId="166" fontId="0" fillId="0" borderId="15" xfId="0" applyNumberFormat="1" applyFont="1" applyFill="1" applyBorder="1" applyAlignment="1">
      <alignment horizontal="centerContinuous" vertical="center"/>
    </xf>
    <xf numFmtId="165" fontId="0" fillId="0" borderId="15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right" vertical="center"/>
    </xf>
    <xf numFmtId="0" fontId="0" fillId="0" borderId="7" xfId="0" applyFont="1" applyBorder="1" applyAlignment="1">
      <alignment horizontal="left" vertical="center"/>
    </xf>
    <xf numFmtId="14" fontId="0" fillId="0" borderId="6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2" fontId="2" fillId="0" borderId="8" xfId="0" applyNumberFormat="1" applyFont="1" applyBorder="1" applyAlignment="1">
      <alignment horizontal="left" vertical="center"/>
    </xf>
    <xf numFmtId="2" fontId="2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right" vertical="center"/>
    </xf>
    <xf numFmtId="0" fontId="0" fillId="0" borderId="0" xfId="0" applyFont="1" applyAlignment="1"/>
    <xf numFmtId="1" fontId="0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right" vertical="center"/>
    </xf>
    <xf numFmtId="0" fontId="0" fillId="0" borderId="9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Continuous" vertical="center"/>
    </xf>
    <xf numFmtId="166" fontId="0" fillId="0" borderId="2" xfId="0" applyNumberFormat="1" applyFont="1" applyBorder="1" applyAlignment="1">
      <alignment horizontal="centerContinuous" vertical="center"/>
    </xf>
    <xf numFmtId="165" fontId="0" fillId="0" borderId="2" xfId="0" applyNumberFormat="1" applyFont="1" applyBorder="1" applyAlignment="1">
      <alignment horizontal="centerContinuous" vertical="center"/>
    </xf>
    <xf numFmtId="1" fontId="0" fillId="0" borderId="2" xfId="0" applyNumberFormat="1" applyFont="1" applyBorder="1" applyAlignment="1">
      <alignment horizontal="centerContinuous" vertical="center"/>
    </xf>
    <xf numFmtId="1" fontId="0" fillId="0" borderId="9" xfId="0" applyNumberFormat="1" applyFont="1" applyBorder="1" applyAlignment="1">
      <alignment horizontal="centerContinuous" vertical="center"/>
    </xf>
    <xf numFmtId="166" fontId="0" fillId="0" borderId="0" xfId="0" applyNumberFormat="1" applyFont="1" applyBorder="1" applyAlignment="1">
      <alignment horizontal="centerContinuous" vertical="center"/>
    </xf>
    <xf numFmtId="165" fontId="0" fillId="0" borderId="0" xfId="0" applyNumberFormat="1" applyFont="1" applyBorder="1" applyAlignment="1">
      <alignment horizontal="centerContinuous" vertical="center"/>
    </xf>
    <xf numFmtId="1" fontId="0" fillId="0" borderId="0" xfId="0" applyNumberFormat="1" applyFont="1" applyBorder="1" applyAlignment="1">
      <alignment horizontal="centerContinuous" vertical="center"/>
    </xf>
    <xf numFmtId="0" fontId="0" fillId="4" borderId="6" xfId="0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Continuous" vertical="center"/>
    </xf>
    <xf numFmtId="166" fontId="0" fillId="4" borderId="2" xfId="0" applyNumberFormat="1" applyFont="1" applyFill="1" applyBorder="1" applyAlignment="1">
      <alignment horizontal="centerContinuous" vertical="center"/>
    </xf>
    <xf numFmtId="165" fontId="0" fillId="4" borderId="2" xfId="0" applyNumberFormat="1" applyFont="1" applyFill="1" applyBorder="1" applyAlignment="1">
      <alignment horizontal="centerContinuous" vertical="center"/>
    </xf>
    <xf numFmtId="1" fontId="0" fillId="4" borderId="2" xfId="0" applyNumberFormat="1" applyFont="1" applyFill="1" applyBorder="1" applyAlignment="1">
      <alignment horizontal="centerContinuous" vertical="center"/>
    </xf>
    <xf numFmtId="1" fontId="0" fillId="0" borderId="10" xfId="0" applyNumberFormat="1" applyFont="1" applyBorder="1" applyAlignment="1">
      <alignment horizontal="centerContinuous" vertical="center"/>
    </xf>
    <xf numFmtId="166" fontId="0" fillId="0" borderId="11" xfId="0" applyNumberFormat="1" applyFont="1" applyBorder="1" applyAlignment="1">
      <alignment horizontal="centerContinuous" vertical="center"/>
    </xf>
    <xf numFmtId="165" fontId="0" fillId="0" borderId="11" xfId="0" applyNumberFormat="1" applyFont="1" applyBorder="1" applyAlignment="1">
      <alignment horizontal="centerContinuous" vertical="center"/>
    </xf>
    <xf numFmtId="1" fontId="0" fillId="0" borderId="11" xfId="0" applyNumberFormat="1" applyFont="1" applyBorder="1" applyAlignment="1">
      <alignment horizontal="centerContinuous" vertic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right"/>
    </xf>
    <xf numFmtId="0" fontId="0" fillId="0" borderId="11" xfId="0" applyFont="1" applyBorder="1" applyAlignment="1"/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45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vertical="center"/>
    </xf>
    <xf numFmtId="1" fontId="3" fillId="0" borderId="6" xfId="0" applyNumberFormat="1" applyFont="1" applyFill="1" applyBorder="1" applyAlignment="1">
      <alignment horizontal="center" vertical="center"/>
    </xf>
    <xf numFmtId="166" fontId="0" fillId="0" borderId="6" xfId="0" applyNumberFormat="1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right" vertical="center"/>
    </xf>
    <xf numFmtId="1" fontId="3" fillId="0" borderId="6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5" fontId="3" fillId="0" borderId="1" xfId="0" applyNumberFormat="1" applyFont="1" applyBorder="1" applyAlignment="1">
      <alignment horizontal="center" vertical="center"/>
    </xf>
    <xf numFmtId="45" fontId="3" fillId="0" borderId="7" xfId="0" applyNumberFormat="1" applyFont="1" applyBorder="1" applyAlignment="1">
      <alignment horizontal="center" vertical="center"/>
    </xf>
  </cellXfs>
  <cellStyles count="2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Stand.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652443270078"/>
          <c:y val="0.0892857142857143"/>
          <c:w val="0.845118137217243"/>
          <c:h val="0.687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'Test leer'!$D$12:$D$17</c:f>
              <c:numCache>
                <c:formatCode>0.0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xVal>
          <c:yVal>
            <c:numRef>
              <c:f>'Test leer'!$F$12:$F$17</c:f>
              <c:numCache>
                <c:formatCode>0</c:formatCode>
                <c:ptCount val="6"/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'Test leer'!$D$4:$D$9</c:f>
              <c:numCache>
                <c:formatCode>0.0</c:formatCode>
                <c:ptCount val="6"/>
              </c:numCache>
            </c:numRef>
          </c:xVal>
          <c:yVal>
            <c:numRef>
              <c:f>'Test leer'!$F$4:$F$9</c:f>
              <c:numCache>
                <c:formatCode>0</c:formatCode>
                <c:ptCount val="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922912"/>
        <c:axId val="-2113707920"/>
      </c:scatterChart>
      <c:valAx>
        <c:axId val="2139922912"/>
        <c:scaling>
          <c:orientation val="minMax"/>
          <c:max val="20.0"/>
          <c:min val="4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de-DE"/>
                  <a:t>Laufgeschwindigkeit in km/h</a:t>
                </a:r>
              </a:p>
            </c:rich>
          </c:tx>
          <c:layout>
            <c:manualLayout>
              <c:xMode val="edge"/>
              <c:yMode val="edge"/>
              <c:x val="0.402299038730917"/>
              <c:y val="0.8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-2113707920"/>
        <c:crossesAt val="6.0"/>
        <c:crossBetween val="midCat"/>
        <c:majorUnit val="1.0"/>
        <c:minorUnit val="1.0"/>
      </c:valAx>
      <c:valAx>
        <c:axId val="-2113707920"/>
        <c:scaling>
          <c:orientation val="minMax"/>
          <c:max val="20.0"/>
          <c:min val="6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de-DE"/>
                  <a:t>Belastungsempfinden</a:t>
                </a:r>
              </a:p>
            </c:rich>
          </c:tx>
          <c:layout>
            <c:manualLayout>
              <c:xMode val="edge"/>
              <c:yMode val="edge"/>
              <c:x val="0.0219570026553894"/>
              <c:y val="0.18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2139922912"/>
        <c:crossesAt val="4.0"/>
        <c:crossBetween val="midCat"/>
        <c:majorUnit val="2.0"/>
        <c:minorUnit val="1.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de-DE"/>
    </a:p>
  </c:txPr>
  <c:printSettings>
    <c:headerFooter>
      <c:oddHeader>&amp;F</c:oddHeader>
      <c:oddFooter>Seite &amp;P</c:oddFooter>
    </c:headerFooter>
    <c:pageMargins b="1.0" l="0.75" r="0.75" t="1.0" header="0.4921259845" footer="0.4921259845"/>
    <c:pageSetup orientation="portrait" horizontalDpi="-4" vertic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026872786305"/>
          <c:y val="0.102678571428571"/>
          <c:w val="0.844827981334926"/>
          <c:h val="0.70982142857142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'Test leer'!$D$12:$D$17</c:f>
              <c:numCache>
                <c:formatCode>0.0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xVal>
          <c:yVal>
            <c:numRef>
              <c:f>'Test leer'!$E$12:$E$17</c:f>
              <c:numCache>
                <c:formatCode>0</c:formatCode>
                <c:ptCount val="6"/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'Test leer'!$D$4:$D$9</c:f>
              <c:numCache>
                <c:formatCode>0.0</c:formatCode>
                <c:ptCount val="6"/>
              </c:numCache>
            </c:numRef>
          </c:xVal>
          <c:yVal>
            <c:numRef>
              <c:f>'Test leer'!$E$4:$E$9</c:f>
              <c:numCache>
                <c:formatCode>0</c:formatCode>
                <c:ptCount val="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423520"/>
        <c:axId val="-2126860688"/>
      </c:scatterChart>
      <c:valAx>
        <c:axId val="-2127423520"/>
        <c:scaling>
          <c:orientation val="minMax"/>
          <c:max val="20.0"/>
          <c:min val="4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de-DE"/>
                  <a:t>Laufgeschwindigkeit in km/h</a:t>
                </a:r>
              </a:p>
            </c:rich>
          </c:tx>
          <c:layout>
            <c:manualLayout>
              <c:xMode val="edge"/>
              <c:yMode val="edge"/>
              <c:x val="0.398467619314432"/>
              <c:y val="0.9107142857142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-2126860688"/>
        <c:crossesAt val="100.0"/>
        <c:crossBetween val="midCat"/>
        <c:majorUnit val="1.0"/>
      </c:valAx>
      <c:valAx>
        <c:axId val="-2126860688"/>
        <c:scaling>
          <c:orientation val="minMax"/>
          <c:max val="210.0"/>
          <c:min val="11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de-DE"/>
                  <a:t>Herzfrequenz</a:t>
                </a:r>
              </a:p>
            </c:rich>
          </c:tx>
          <c:layout>
            <c:manualLayout>
              <c:xMode val="edge"/>
              <c:yMode val="edge"/>
              <c:x val="0.0196057762338214"/>
              <c:y val="0.2991071428571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-2127423520"/>
        <c:crossesAt val="4.0"/>
        <c:crossBetween val="midCat"/>
        <c:majorUnit val="10.0"/>
        <c:minorUnit val="5.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>
      <c:oddHeader>&amp;F</c:oddHeader>
      <c:oddFooter>Seite &amp;P</c:oddFooter>
    </c:headerFooter>
    <c:pageMargins b="1.0" l="0.75" r="0.75" t="1.0" header="0.4921259845" footer="0.4921259845"/>
    <c:pageSetup paperSize="0" orientation="landscape" horizontalDpi="-4" verticalDpi="-4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652443270078"/>
          <c:y val="0.0892857142857143"/>
          <c:w val="0.845118137217243"/>
          <c:h val="0.687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'Test Eingabe'!$D$12:$D$17</c:f>
              <c:numCache>
                <c:formatCode>0.0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xVal>
          <c:yVal>
            <c:numRef>
              <c:f>'Test Eingabe'!$F$12:$F$17</c:f>
              <c:numCache>
                <c:formatCode>0</c:formatCode>
                <c:ptCount val="6"/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'Test Eingabe'!$D$4:$D$9</c:f>
              <c:numCache>
                <c:formatCode>0.0</c:formatCode>
                <c:ptCount val="6"/>
                <c:pt idx="0">
                  <c:v>7.164179104477612</c:v>
                </c:pt>
                <c:pt idx="1">
                  <c:v>8.089887640449438</c:v>
                </c:pt>
                <c:pt idx="2">
                  <c:v>9.6</c:v>
                </c:pt>
                <c:pt idx="3">
                  <c:v>11.16279069767442</c:v>
                </c:pt>
                <c:pt idx="4">
                  <c:v>14.4</c:v>
                </c:pt>
                <c:pt idx="5">
                  <c:v>16.74418604651163</c:v>
                </c:pt>
              </c:numCache>
            </c:numRef>
          </c:xVal>
          <c:yVal>
            <c:numRef>
              <c:f>'Test Eingabe'!$F$4:$F$9</c:f>
              <c:numCache>
                <c:formatCode>0</c:formatCode>
                <c:ptCount val="6"/>
                <c:pt idx="0">
                  <c:v>7.0</c:v>
                </c:pt>
                <c:pt idx="1">
                  <c:v>9.0</c:v>
                </c:pt>
                <c:pt idx="2">
                  <c:v>11.0</c:v>
                </c:pt>
                <c:pt idx="3">
                  <c:v>12.0</c:v>
                </c:pt>
                <c:pt idx="4">
                  <c:v>15.0</c:v>
                </c:pt>
                <c:pt idx="5">
                  <c:v>19.0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9864160"/>
        <c:axId val="-2112047776"/>
      </c:scatterChart>
      <c:valAx>
        <c:axId val="-2109864160"/>
        <c:scaling>
          <c:orientation val="minMax"/>
          <c:max val="20.0"/>
          <c:min val="4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de-DE"/>
                  <a:t>Laufgeschwindigkeit in km/h</a:t>
                </a:r>
              </a:p>
            </c:rich>
          </c:tx>
          <c:layout>
            <c:manualLayout>
              <c:xMode val="edge"/>
              <c:yMode val="edge"/>
              <c:x val="0.402299038730917"/>
              <c:y val="0.8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-2112047776"/>
        <c:crossesAt val="6.0"/>
        <c:crossBetween val="midCat"/>
        <c:majorUnit val="1.0"/>
        <c:minorUnit val="1.0"/>
      </c:valAx>
      <c:valAx>
        <c:axId val="-2112047776"/>
        <c:scaling>
          <c:orientation val="minMax"/>
          <c:max val="20.0"/>
          <c:min val="6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de-DE"/>
                  <a:t>Belastungsempfinden</a:t>
                </a:r>
              </a:p>
            </c:rich>
          </c:tx>
          <c:layout>
            <c:manualLayout>
              <c:xMode val="edge"/>
              <c:yMode val="edge"/>
              <c:x val="0.0219570026553894"/>
              <c:y val="0.18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-2109864160"/>
        <c:crossesAt val="4.0"/>
        <c:crossBetween val="midCat"/>
        <c:majorUnit val="2.0"/>
        <c:minorUnit val="1.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de-DE"/>
    </a:p>
  </c:txPr>
  <c:printSettings>
    <c:headerFooter>
      <c:oddHeader>&amp;F</c:oddHeader>
      <c:oddFooter>Seite &amp;P</c:oddFooter>
    </c:headerFooter>
    <c:pageMargins b="1.0" l="0.75" r="0.75" t="1.0" header="0.4921259845" footer="0.4921259845"/>
    <c:pageSetup orientation="portrait" horizontalDpi="-4" verticalDpi="-4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026872786305"/>
          <c:y val="0.102678571428571"/>
          <c:w val="0.844827981334926"/>
          <c:h val="0.70982142857142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'Test Eingabe'!$D$12:$D$17</c:f>
              <c:numCache>
                <c:formatCode>0.0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xVal>
          <c:yVal>
            <c:numRef>
              <c:f>'Test Eingabe'!$E$12:$E$17</c:f>
              <c:numCache>
                <c:formatCode>0</c:formatCode>
                <c:ptCount val="6"/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'Test Eingabe'!$D$4:$D$9</c:f>
              <c:numCache>
                <c:formatCode>0.0</c:formatCode>
                <c:ptCount val="6"/>
                <c:pt idx="0">
                  <c:v>7.164179104477612</c:v>
                </c:pt>
                <c:pt idx="1">
                  <c:v>8.089887640449438</c:v>
                </c:pt>
                <c:pt idx="2">
                  <c:v>9.6</c:v>
                </c:pt>
                <c:pt idx="3">
                  <c:v>11.16279069767442</c:v>
                </c:pt>
                <c:pt idx="4">
                  <c:v>14.4</c:v>
                </c:pt>
                <c:pt idx="5">
                  <c:v>16.74418604651163</c:v>
                </c:pt>
              </c:numCache>
            </c:numRef>
          </c:xVal>
          <c:yVal>
            <c:numRef>
              <c:f>'Test Eingabe'!$E$4:$E$9</c:f>
              <c:numCache>
                <c:formatCode>0</c:formatCode>
                <c:ptCount val="6"/>
                <c:pt idx="0">
                  <c:v>134.0</c:v>
                </c:pt>
                <c:pt idx="1">
                  <c:v>146.0</c:v>
                </c:pt>
                <c:pt idx="2">
                  <c:v>157.0</c:v>
                </c:pt>
                <c:pt idx="3">
                  <c:v>172.0</c:v>
                </c:pt>
                <c:pt idx="4">
                  <c:v>187.0</c:v>
                </c:pt>
                <c:pt idx="5">
                  <c:v>197.0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2168736"/>
        <c:axId val="-2132207584"/>
      </c:scatterChart>
      <c:valAx>
        <c:axId val="-2132168736"/>
        <c:scaling>
          <c:orientation val="minMax"/>
          <c:max val="20.0"/>
          <c:min val="4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de-DE"/>
                  <a:t>Laufgeschwindigkeit in km/h</a:t>
                </a:r>
              </a:p>
            </c:rich>
          </c:tx>
          <c:layout>
            <c:manualLayout>
              <c:xMode val="edge"/>
              <c:yMode val="edge"/>
              <c:x val="0.398467619314432"/>
              <c:y val="0.9107142857142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-2132207584"/>
        <c:crossesAt val="100.0"/>
        <c:crossBetween val="midCat"/>
        <c:majorUnit val="1.0"/>
      </c:valAx>
      <c:valAx>
        <c:axId val="-2132207584"/>
        <c:scaling>
          <c:orientation val="minMax"/>
          <c:max val="210.0"/>
          <c:min val="11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de-DE"/>
                  <a:t>Herzfrequenz</a:t>
                </a:r>
              </a:p>
            </c:rich>
          </c:tx>
          <c:layout>
            <c:manualLayout>
              <c:xMode val="edge"/>
              <c:yMode val="edge"/>
              <c:x val="0.0196057762338214"/>
              <c:y val="0.2991071428571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-2132168736"/>
        <c:crossesAt val="4.0"/>
        <c:crossBetween val="midCat"/>
        <c:majorUnit val="10.0"/>
        <c:minorUnit val="5.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>
      <c:oddHeader>&amp;F</c:oddHeader>
      <c:oddFooter>Seite &amp;P</c:oddFooter>
    </c:headerFooter>
    <c:pageMargins b="1.0" l="0.75" r="0.75" t="1.0" header="0.4921259845" footer="0.4921259845"/>
    <c:pageSetup paperSize="0" orientation="landscape" horizontalDpi="-4" verticalDpi="-4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652443270078"/>
          <c:y val="0.0892857142857143"/>
          <c:w val="0.845118137217243"/>
          <c:h val="0.687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'Bspl. Test 1'!$D$12:$D$17</c:f>
              <c:numCache>
                <c:formatCode>0.0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xVal>
          <c:yVal>
            <c:numRef>
              <c:f>'Bspl. Test 1'!$F$12:$F$17</c:f>
              <c:numCache>
                <c:formatCode>0</c:formatCode>
                <c:ptCount val="6"/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'Bspl. Test 1'!$D$4:$D$9</c:f>
              <c:numCache>
                <c:formatCode>0.0</c:formatCode>
                <c:ptCount val="6"/>
                <c:pt idx="0">
                  <c:v>6.63594470046083</c:v>
                </c:pt>
                <c:pt idx="1">
                  <c:v>8.372093023255814</c:v>
                </c:pt>
                <c:pt idx="2">
                  <c:v>10.28571428571429</c:v>
                </c:pt>
                <c:pt idx="3">
                  <c:v>12.41379310344828</c:v>
                </c:pt>
                <c:pt idx="4">
                  <c:v>14.4</c:v>
                </c:pt>
                <c:pt idx="5">
                  <c:v>16.17977528089888</c:v>
                </c:pt>
              </c:numCache>
            </c:numRef>
          </c:xVal>
          <c:yVal>
            <c:numRef>
              <c:f>'Bspl. Test 1'!$F$4:$F$9</c:f>
              <c:numCache>
                <c:formatCode>0</c:formatCode>
                <c:ptCount val="6"/>
                <c:pt idx="0">
                  <c:v>7.0</c:v>
                </c:pt>
                <c:pt idx="1">
                  <c:v>9.0</c:v>
                </c:pt>
                <c:pt idx="2">
                  <c:v>11.0</c:v>
                </c:pt>
                <c:pt idx="3">
                  <c:v>14.0</c:v>
                </c:pt>
                <c:pt idx="4">
                  <c:v>16.0</c:v>
                </c:pt>
                <c:pt idx="5">
                  <c:v>18.0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4463312"/>
        <c:axId val="2096287824"/>
      </c:scatterChart>
      <c:valAx>
        <c:axId val="2104463312"/>
        <c:scaling>
          <c:orientation val="minMax"/>
          <c:max val="20.0"/>
          <c:min val="4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de-DE"/>
                  <a:t>Laufgeschwindigkeit in km/h</a:t>
                </a:r>
              </a:p>
            </c:rich>
          </c:tx>
          <c:layout>
            <c:manualLayout>
              <c:xMode val="edge"/>
              <c:yMode val="edge"/>
              <c:x val="0.402299038730917"/>
              <c:y val="0.8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2096287824"/>
        <c:crossesAt val="6.0"/>
        <c:crossBetween val="midCat"/>
        <c:majorUnit val="1.0"/>
        <c:minorUnit val="1.0"/>
      </c:valAx>
      <c:valAx>
        <c:axId val="2096287824"/>
        <c:scaling>
          <c:orientation val="minMax"/>
          <c:max val="20.0"/>
          <c:min val="6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de-DE"/>
                  <a:t>Belastungsempfinden</a:t>
                </a:r>
              </a:p>
            </c:rich>
          </c:tx>
          <c:layout>
            <c:manualLayout>
              <c:xMode val="edge"/>
              <c:yMode val="edge"/>
              <c:x val="0.0219570026553894"/>
              <c:y val="0.18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2104463312"/>
        <c:crossesAt val="4.0"/>
        <c:crossBetween val="midCat"/>
        <c:majorUnit val="2.0"/>
        <c:minorUnit val="1.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de-DE"/>
    </a:p>
  </c:txPr>
  <c:printSettings>
    <c:headerFooter>
      <c:oddHeader>&amp;F</c:oddHeader>
      <c:oddFooter>Seite &amp;P</c:oddFooter>
    </c:headerFooter>
    <c:pageMargins b="1.0" l="0.75" r="0.75" t="1.0" header="0.4921259845" footer="0.4921259845"/>
    <c:pageSetup orientation="portrait" horizontalDpi="-4" verticalDpi="-4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026872786305"/>
          <c:y val="0.102678571428571"/>
          <c:w val="0.844827981334926"/>
          <c:h val="0.70982142857142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'Bspl. Test 1'!$D$12:$D$17</c:f>
              <c:numCache>
                <c:formatCode>0.0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xVal>
          <c:yVal>
            <c:numRef>
              <c:f>'Bspl. Test 1'!$E$12:$E$17</c:f>
              <c:numCache>
                <c:formatCode>0</c:formatCode>
                <c:ptCount val="6"/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'Bspl. Test 1'!$D$4:$D$9</c:f>
              <c:numCache>
                <c:formatCode>0.0</c:formatCode>
                <c:ptCount val="6"/>
                <c:pt idx="0">
                  <c:v>6.63594470046083</c:v>
                </c:pt>
                <c:pt idx="1">
                  <c:v>8.372093023255814</c:v>
                </c:pt>
                <c:pt idx="2">
                  <c:v>10.28571428571429</c:v>
                </c:pt>
                <c:pt idx="3">
                  <c:v>12.41379310344828</c:v>
                </c:pt>
                <c:pt idx="4">
                  <c:v>14.4</c:v>
                </c:pt>
                <c:pt idx="5">
                  <c:v>16.17977528089888</c:v>
                </c:pt>
              </c:numCache>
            </c:numRef>
          </c:xVal>
          <c:yVal>
            <c:numRef>
              <c:f>'Bspl. Test 1'!$E$4:$E$9</c:f>
              <c:numCache>
                <c:formatCode>0</c:formatCode>
                <c:ptCount val="6"/>
                <c:pt idx="0">
                  <c:v>130.0</c:v>
                </c:pt>
                <c:pt idx="1">
                  <c:v>143.0</c:v>
                </c:pt>
                <c:pt idx="2">
                  <c:v>158.0</c:v>
                </c:pt>
                <c:pt idx="3">
                  <c:v>176.0</c:v>
                </c:pt>
                <c:pt idx="4">
                  <c:v>184.0</c:v>
                </c:pt>
                <c:pt idx="5">
                  <c:v>190.0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0381008"/>
        <c:axId val="-2130298352"/>
      </c:scatterChart>
      <c:valAx>
        <c:axId val="-2130381008"/>
        <c:scaling>
          <c:orientation val="minMax"/>
          <c:max val="20.0"/>
          <c:min val="4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de-DE"/>
                  <a:t>Laufgeschwindigkeit in km/h</a:t>
                </a:r>
              </a:p>
            </c:rich>
          </c:tx>
          <c:layout>
            <c:manualLayout>
              <c:xMode val="edge"/>
              <c:yMode val="edge"/>
              <c:x val="0.398467619314432"/>
              <c:y val="0.9107142857142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-2130298352"/>
        <c:crossesAt val="100.0"/>
        <c:crossBetween val="midCat"/>
        <c:majorUnit val="1.0"/>
      </c:valAx>
      <c:valAx>
        <c:axId val="-2130298352"/>
        <c:scaling>
          <c:orientation val="minMax"/>
          <c:max val="210.0"/>
          <c:min val="11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de-DE"/>
                  <a:t>Herzfrequenz</a:t>
                </a:r>
              </a:p>
            </c:rich>
          </c:tx>
          <c:layout>
            <c:manualLayout>
              <c:xMode val="edge"/>
              <c:yMode val="edge"/>
              <c:x val="0.0196057762338214"/>
              <c:y val="0.2991071428571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-2130381008"/>
        <c:crossesAt val="4.0"/>
        <c:crossBetween val="midCat"/>
        <c:majorUnit val="10.0"/>
        <c:minorUnit val="5.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>
      <c:oddHeader>&amp;F</c:oddHeader>
      <c:oddFooter>Seite &amp;P</c:oddFooter>
    </c:headerFooter>
    <c:pageMargins b="1.0" l="0.75" r="0.75" t="1.0" header="0.4921259845" footer="0.4921259845"/>
    <c:pageSetup paperSize="0" orientation="landscape" horizontalDpi="-4" verticalDpi="-4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652443270078"/>
          <c:y val="0.0892857142857143"/>
          <c:w val="0.845118137217243"/>
          <c:h val="0.687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'Bspl. Test 1+2'!$D$12:$D$17</c:f>
              <c:numCache>
                <c:formatCode>0.0</c:formatCode>
                <c:ptCount val="6"/>
                <c:pt idx="0">
                  <c:v>8.571428571428571</c:v>
                </c:pt>
                <c:pt idx="1">
                  <c:v>10.0</c:v>
                </c:pt>
                <c:pt idx="2">
                  <c:v>10.99236641221374</c:v>
                </c:pt>
                <c:pt idx="3">
                  <c:v>13.21100917431193</c:v>
                </c:pt>
                <c:pt idx="4">
                  <c:v>15.65217391304348</c:v>
                </c:pt>
                <c:pt idx="5">
                  <c:v>18.0</c:v>
                </c:pt>
              </c:numCache>
            </c:numRef>
          </c:xVal>
          <c:yVal>
            <c:numRef>
              <c:f>'Bspl. Test 1+2'!$F$12:$F$17</c:f>
              <c:numCache>
                <c:formatCode>0</c:formatCode>
                <c:ptCount val="6"/>
                <c:pt idx="0">
                  <c:v>8.0</c:v>
                </c:pt>
                <c:pt idx="1">
                  <c:v>9.0</c:v>
                </c:pt>
                <c:pt idx="2">
                  <c:v>10.0</c:v>
                </c:pt>
                <c:pt idx="3">
                  <c:v>13.0</c:v>
                </c:pt>
                <c:pt idx="4">
                  <c:v>16.0</c:v>
                </c:pt>
                <c:pt idx="5">
                  <c:v>18.0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'Bspl. Test 1+2'!$D$4:$D$9</c:f>
              <c:numCache>
                <c:formatCode>0.0</c:formatCode>
                <c:ptCount val="6"/>
                <c:pt idx="0">
                  <c:v>6.63594470046083</c:v>
                </c:pt>
                <c:pt idx="1">
                  <c:v>8.372093023255814</c:v>
                </c:pt>
                <c:pt idx="2">
                  <c:v>10.28571428571429</c:v>
                </c:pt>
                <c:pt idx="3">
                  <c:v>12.41379310344828</c:v>
                </c:pt>
                <c:pt idx="4">
                  <c:v>14.4</c:v>
                </c:pt>
                <c:pt idx="5">
                  <c:v>16.17977528089888</c:v>
                </c:pt>
              </c:numCache>
            </c:numRef>
          </c:xVal>
          <c:yVal>
            <c:numRef>
              <c:f>'Bspl. Test 1+2'!$F$4:$F$9</c:f>
              <c:numCache>
                <c:formatCode>0</c:formatCode>
                <c:ptCount val="6"/>
                <c:pt idx="0">
                  <c:v>7.0</c:v>
                </c:pt>
                <c:pt idx="1">
                  <c:v>9.0</c:v>
                </c:pt>
                <c:pt idx="2">
                  <c:v>11.0</c:v>
                </c:pt>
                <c:pt idx="3">
                  <c:v>14.0</c:v>
                </c:pt>
                <c:pt idx="4">
                  <c:v>16.0</c:v>
                </c:pt>
                <c:pt idx="5">
                  <c:v>18.0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4868384"/>
        <c:axId val="2104874816"/>
      </c:scatterChart>
      <c:valAx>
        <c:axId val="2104868384"/>
        <c:scaling>
          <c:orientation val="minMax"/>
          <c:max val="20.0"/>
          <c:min val="4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de-DE"/>
                  <a:t>Laufgeschwindigkeit in km/h</a:t>
                </a:r>
              </a:p>
            </c:rich>
          </c:tx>
          <c:layout>
            <c:manualLayout>
              <c:xMode val="edge"/>
              <c:yMode val="edge"/>
              <c:x val="0.402299038730917"/>
              <c:y val="0.8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2104874816"/>
        <c:crossesAt val="6.0"/>
        <c:crossBetween val="midCat"/>
        <c:majorUnit val="1.0"/>
        <c:minorUnit val="1.0"/>
      </c:valAx>
      <c:valAx>
        <c:axId val="2104874816"/>
        <c:scaling>
          <c:orientation val="minMax"/>
          <c:max val="20.0"/>
          <c:min val="6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de-DE"/>
                  <a:t>Belastungsempfinden</a:t>
                </a:r>
              </a:p>
            </c:rich>
          </c:tx>
          <c:layout>
            <c:manualLayout>
              <c:xMode val="edge"/>
              <c:yMode val="edge"/>
              <c:x val="0.0219570026553894"/>
              <c:y val="0.18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2104868384"/>
        <c:crossesAt val="4.0"/>
        <c:crossBetween val="midCat"/>
        <c:majorUnit val="2.0"/>
        <c:minorUnit val="1.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de-DE"/>
    </a:p>
  </c:txPr>
  <c:printSettings>
    <c:headerFooter>
      <c:oddHeader>&amp;F</c:oddHeader>
      <c:oddFooter>Seite &amp;P</c:oddFooter>
    </c:headerFooter>
    <c:pageMargins b="1.0" l="0.75" r="0.75" t="1.0" header="0.4921259845" footer="0.4921259845"/>
    <c:pageSetup orientation="portrait" horizontalDpi="-4" verticalDpi="-4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026872786305"/>
          <c:y val="0.102678571428571"/>
          <c:w val="0.844827981334926"/>
          <c:h val="0.70982142857142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'Bspl. Test 1+2'!$D$12:$D$17</c:f>
              <c:numCache>
                <c:formatCode>0.0</c:formatCode>
                <c:ptCount val="6"/>
                <c:pt idx="0">
                  <c:v>8.571428571428571</c:v>
                </c:pt>
                <c:pt idx="1">
                  <c:v>10.0</c:v>
                </c:pt>
                <c:pt idx="2">
                  <c:v>10.99236641221374</c:v>
                </c:pt>
                <c:pt idx="3">
                  <c:v>13.21100917431193</c:v>
                </c:pt>
                <c:pt idx="4">
                  <c:v>15.65217391304348</c:v>
                </c:pt>
                <c:pt idx="5">
                  <c:v>18.0</c:v>
                </c:pt>
              </c:numCache>
            </c:numRef>
          </c:xVal>
          <c:yVal>
            <c:numRef>
              <c:f>'Bspl. Test 1+2'!$E$12:$E$17</c:f>
              <c:numCache>
                <c:formatCode>0</c:formatCode>
                <c:ptCount val="6"/>
                <c:pt idx="0">
                  <c:v>131.0</c:v>
                </c:pt>
                <c:pt idx="1">
                  <c:v>142.0</c:v>
                </c:pt>
                <c:pt idx="2">
                  <c:v>151.0</c:v>
                </c:pt>
                <c:pt idx="3">
                  <c:v>170.0</c:v>
                </c:pt>
                <c:pt idx="4">
                  <c:v>183.0</c:v>
                </c:pt>
                <c:pt idx="5">
                  <c:v>190.0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'Bspl. Test 1+2'!$D$4:$D$9</c:f>
              <c:numCache>
                <c:formatCode>0.0</c:formatCode>
                <c:ptCount val="6"/>
                <c:pt idx="0">
                  <c:v>6.63594470046083</c:v>
                </c:pt>
                <c:pt idx="1">
                  <c:v>8.372093023255814</c:v>
                </c:pt>
                <c:pt idx="2">
                  <c:v>10.28571428571429</c:v>
                </c:pt>
                <c:pt idx="3">
                  <c:v>12.41379310344828</c:v>
                </c:pt>
                <c:pt idx="4">
                  <c:v>14.4</c:v>
                </c:pt>
                <c:pt idx="5">
                  <c:v>16.17977528089888</c:v>
                </c:pt>
              </c:numCache>
            </c:numRef>
          </c:xVal>
          <c:yVal>
            <c:numRef>
              <c:f>'Bspl. Test 1+2'!$E$4:$E$9</c:f>
              <c:numCache>
                <c:formatCode>0</c:formatCode>
                <c:ptCount val="6"/>
                <c:pt idx="0">
                  <c:v>130.0</c:v>
                </c:pt>
                <c:pt idx="1">
                  <c:v>143.0</c:v>
                </c:pt>
                <c:pt idx="2">
                  <c:v>158.0</c:v>
                </c:pt>
                <c:pt idx="3">
                  <c:v>176.0</c:v>
                </c:pt>
                <c:pt idx="4">
                  <c:v>184.0</c:v>
                </c:pt>
                <c:pt idx="5">
                  <c:v>190.0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0297632"/>
        <c:axId val="2145282992"/>
      </c:scatterChart>
      <c:valAx>
        <c:axId val="-2130297632"/>
        <c:scaling>
          <c:orientation val="minMax"/>
          <c:max val="20.0"/>
          <c:min val="4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de-DE"/>
                  <a:t>Laufgeschwindigkeit in km/h</a:t>
                </a:r>
              </a:p>
            </c:rich>
          </c:tx>
          <c:layout>
            <c:manualLayout>
              <c:xMode val="edge"/>
              <c:yMode val="edge"/>
              <c:x val="0.398467619314432"/>
              <c:y val="0.9107142857142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2145282992"/>
        <c:crossesAt val="100.0"/>
        <c:crossBetween val="midCat"/>
        <c:majorUnit val="1.0"/>
      </c:valAx>
      <c:valAx>
        <c:axId val="2145282992"/>
        <c:scaling>
          <c:orientation val="minMax"/>
          <c:max val="210.0"/>
          <c:min val="11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de-DE"/>
                  <a:t>Herzfrequenz</a:t>
                </a:r>
              </a:p>
            </c:rich>
          </c:tx>
          <c:layout>
            <c:manualLayout>
              <c:xMode val="edge"/>
              <c:yMode val="edge"/>
              <c:x val="0.0196057762338214"/>
              <c:y val="0.2991071428571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-2130297632"/>
        <c:crossesAt val="4.0"/>
        <c:crossBetween val="midCat"/>
        <c:majorUnit val="10.0"/>
        <c:minorUnit val="5.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>
      <c:oddHeader>&amp;F</c:oddHeader>
      <c:oddFooter>Seite &amp;P</c:oddFooter>
    </c:headerFooter>
    <c:pageMargins b="1.0" l="0.75" r="0.75" t="1.0" header="0.4921259845" footer="0.4921259845"/>
    <c:pageSetup paperSize="0" orientation="landscape" horizontalDpi="-4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8467</xdr:colOff>
      <xdr:row>18</xdr:row>
      <xdr:rowOff>0</xdr:rowOff>
    </xdr:from>
    <xdr:to>
      <xdr:col>16</xdr:col>
      <xdr:colOff>1</xdr:colOff>
      <xdr:row>34</xdr:row>
      <xdr:rowOff>0</xdr:rowOff>
    </xdr:to>
    <xdr:graphicFrame macro="">
      <xdr:nvGraphicFramePr>
        <xdr:cNvPr id="2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596902</xdr:colOff>
      <xdr:row>2</xdr:row>
      <xdr:rowOff>8466</xdr:rowOff>
    </xdr:from>
    <xdr:to>
      <xdr:col>16</xdr:col>
      <xdr:colOff>2</xdr:colOff>
      <xdr:row>18</xdr:row>
      <xdr:rowOff>8466</xdr:rowOff>
    </xdr:to>
    <xdr:graphicFrame macro="">
      <xdr:nvGraphicFramePr>
        <xdr:cNvPr id="3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8467</xdr:colOff>
      <xdr:row>18</xdr:row>
      <xdr:rowOff>0</xdr:rowOff>
    </xdr:from>
    <xdr:to>
      <xdr:col>16</xdr:col>
      <xdr:colOff>1</xdr:colOff>
      <xdr:row>34</xdr:row>
      <xdr:rowOff>0</xdr:rowOff>
    </xdr:to>
    <xdr:graphicFrame macro="">
      <xdr:nvGraphicFramePr>
        <xdr:cNvPr id="2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596902</xdr:colOff>
      <xdr:row>2</xdr:row>
      <xdr:rowOff>8466</xdr:rowOff>
    </xdr:from>
    <xdr:to>
      <xdr:col>16</xdr:col>
      <xdr:colOff>2</xdr:colOff>
      <xdr:row>18</xdr:row>
      <xdr:rowOff>8466</xdr:rowOff>
    </xdr:to>
    <xdr:graphicFrame macro="">
      <xdr:nvGraphicFramePr>
        <xdr:cNvPr id="3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266700</xdr:colOff>
      <xdr:row>7</xdr:row>
      <xdr:rowOff>12700</xdr:rowOff>
    </xdr:from>
    <xdr:to>
      <xdr:col>12</xdr:col>
      <xdr:colOff>292100</xdr:colOff>
      <xdr:row>7</xdr:row>
      <xdr:rowOff>12700</xdr:rowOff>
    </xdr:to>
    <xdr:sp macro="" textlink="">
      <xdr:nvSpPr>
        <xdr:cNvPr id="4" name="Line 18"/>
        <xdr:cNvSpPr>
          <a:spLocks noChangeShapeType="1"/>
        </xdr:cNvSpPr>
      </xdr:nvSpPr>
      <xdr:spPr bwMode="auto">
        <a:xfrm>
          <a:off x="4660900" y="1384300"/>
          <a:ext cx="288290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12</xdr:col>
      <xdr:colOff>148167</xdr:colOff>
      <xdr:row>6</xdr:row>
      <xdr:rowOff>0</xdr:rowOff>
    </xdr:from>
    <xdr:to>
      <xdr:col>12</xdr:col>
      <xdr:colOff>160867</xdr:colOff>
      <xdr:row>30</xdr:row>
      <xdr:rowOff>50800</xdr:rowOff>
    </xdr:to>
    <xdr:sp macro="" textlink="">
      <xdr:nvSpPr>
        <xdr:cNvPr id="5" name="Line 19"/>
        <xdr:cNvSpPr>
          <a:spLocks noChangeShapeType="1"/>
        </xdr:cNvSpPr>
      </xdr:nvSpPr>
      <xdr:spPr bwMode="auto">
        <a:xfrm>
          <a:off x="7399867" y="1193800"/>
          <a:ext cx="12700" cy="431800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12</xdr:col>
      <xdr:colOff>152400</xdr:colOff>
      <xdr:row>7</xdr:row>
      <xdr:rowOff>8467</xdr:rowOff>
    </xdr:from>
    <xdr:to>
      <xdr:col>13</xdr:col>
      <xdr:colOff>127000</xdr:colOff>
      <xdr:row>7</xdr:row>
      <xdr:rowOff>16933</xdr:rowOff>
    </xdr:to>
    <xdr:sp macro="" textlink="">
      <xdr:nvSpPr>
        <xdr:cNvPr id="6" name="Line 20"/>
        <xdr:cNvSpPr>
          <a:spLocks noChangeShapeType="1"/>
        </xdr:cNvSpPr>
      </xdr:nvSpPr>
      <xdr:spPr bwMode="auto">
        <a:xfrm>
          <a:off x="7404100" y="1380067"/>
          <a:ext cx="431800" cy="8466"/>
        </a:xfrm>
        <a:prstGeom prst="line">
          <a:avLst/>
        </a:prstGeom>
        <a:noFill/>
        <a:ln w="76200" cmpd="sng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oneCellAnchor>
    <xdr:from>
      <xdr:col>11</xdr:col>
      <xdr:colOff>567267</xdr:colOff>
      <xdr:row>3</xdr:row>
      <xdr:rowOff>110067</xdr:rowOff>
    </xdr:from>
    <xdr:ext cx="940159" cy="330860"/>
    <xdr:sp macro="" textlink="">
      <xdr:nvSpPr>
        <xdr:cNvPr id="7" name="Text Box 21"/>
        <xdr:cNvSpPr txBox="1">
          <a:spLocks noChangeArrowheads="1"/>
        </xdr:cNvSpPr>
      </xdr:nvSpPr>
      <xdr:spPr bwMode="auto">
        <a:xfrm>
          <a:off x="7145867" y="770467"/>
          <a:ext cx="940159" cy="330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FF0000"/>
              </a:solidFill>
              <a:latin typeface="Helvetica"/>
              <a:ea typeface="Helvetica"/>
              <a:cs typeface="Helvetica"/>
            </a:rPr>
            <a:t>Deflexionspunkt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FF0000"/>
            </a:solidFill>
            <a:latin typeface="Helvetica"/>
            <a:ea typeface="Helvetica"/>
            <a:cs typeface="Helvetica"/>
          </a:endParaRPr>
        </a:p>
      </xdr:txBody>
    </xdr:sp>
    <xdr:clientData/>
  </xdr:oneCellAnchor>
  <xdr:twoCellAnchor>
    <xdr:from>
      <xdr:col>11</xdr:col>
      <xdr:colOff>228601</xdr:colOff>
      <xdr:row>25</xdr:row>
      <xdr:rowOff>135466</xdr:rowOff>
    </xdr:from>
    <xdr:to>
      <xdr:col>12</xdr:col>
      <xdr:colOff>42334</xdr:colOff>
      <xdr:row>25</xdr:row>
      <xdr:rowOff>135467</xdr:rowOff>
    </xdr:to>
    <xdr:sp macro="" textlink="">
      <xdr:nvSpPr>
        <xdr:cNvPr id="8" name="Line 23"/>
        <xdr:cNvSpPr>
          <a:spLocks noChangeShapeType="1"/>
        </xdr:cNvSpPr>
      </xdr:nvSpPr>
      <xdr:spPr bwMode="auto">
        <a:xfrm flipV="1">
          <a:off x="6807201" y="4707466"/>
          <a:ext cx="486833" cy="1"/>
        </a:xfrm>
        <a:prstGeom prst="line">
          <a:avLst/>
        </a:prstGeom>
        <a:noFill/>
        <a:ln w="76200" cmpd="sng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11</xdr:col>
      <xdr:colOff>211667</xdr:colOff>
      <xdr:row>5</xdr:row>
      <xdr:rowOff>160867</xdr:rowOff>
    </xdr:from>
    <xdr:to>
      <xdr:col>11</xdr:col>
      <xdr:colOff>228600</xdr:colOff>
      <xdr:row>30</xdr:row>
      <xdr:rowOff>67734</xdr:rowOff>
    </xdr:to>
    <xdr:sp macro="" textlink="">
      <xdr:nvSpPr>
        <xdr:cNvPr id="9" name="Line 24"/>
        <xdr:cNvSpPr>
          <a:spLocks noChangeShapeType="1"/>
        </xdr:cNvSpPr>
      </xdr:nvSpPr>
      <xdr:spPr bwMode="auto">
        <a:xfrm flipH="1" flipV="1">
          <a:off x="6790267" y="1176867"/>
          <a:ext cx="16933" cy="4351867"/>
        </a:xfrm>
        <a:prstGeom prst="line">
          <a:avLst/>
        </a:prstGeom>
        <a:noFill/>
        <a:ln w="19050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r>
            <a:rPr lang="de-DE"/>
            <a:t>c</a:t>
          </a:r>
        </a:p>
      </xdr:txBody>
    </xdr:sp>
    <xdr:clientData/>
  </xdr:twoCellAnchor>
  <xdr:twoCellAnchor>
    <xdr:from>
      <xdr:col>7</xdr:col>
      <xdr:colOff>237067</xdr:colOff>
      <xdr:row>8</xdr:row>
      <xdr:rowOff>139699</xdr:rowOff>
    </xdr:from>
    <xdr:to>
      <xdr:col>12</xdr:col>
      <xdr:colOff>296334</xdr:colOff>
      <xdr:row>8</xdr:row>
      <xdr:rowOff>143932</xdr:rowOff>
    </xdr:to>
    <xdr:sp macro="" textlink="">
      <xdr:nvSpPr>
        <xdr:cNvPr id="10" name="Line 25"/>
        <xdr:cNvSpPr>
          <a:spLocks noChangeShapeType="1"/>
        </xdr:cNvSpPr>
      </xdr:nvSpPr>
      <xdr:spPr bwMode="auto">
        <a:xfrm flipV="1">
          <a:off x="4631267" y="1689099"/>
          <a:ext cx="2916767" cy="4233"/>
        </a:xfrm>
        <a:prstGeom prst="line">
          <a:avLst/>
        </a:prstGeom>
        <a:noFill/>
        <a:ln w="19050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13</xdr:col>
      <xdr:colOff>118532</xdr:colOff>
      <xdr:row>5</xdr:row>
      <xdr:rowOff>177799</xdr:rowOff>
    </xdr:from>
    <xdr:to>
      <xdr:col>13</xdr:col>
      <xdr:colOff>135465</xdr:colOff>
      <xdr:row>30</xdr:row>
      <xdr:rowOff>84666</xdr:rowOff>
    </xdr:to>
    <xdr:sp macro="" textlink="">
      <xdr:nvSpPr>
        <xdr:cNvPr id="11" name="Line 19"/>
        <xdr:cNvSpPr>
          <a:spLocks noChangeShapeType="1"/>
        </xdr:cNvSpPr>
      </xdr:nvSpPr>
      <xdr:spPr bwMode="auto">
        <a:xfrm>
          <a:off x="7827432" y="1193799"/>
          <a:ext cx="16933" cy="4351867"/>
        </a:xfrm>
        <a:prstGeom prst="line">
          <a:avLst/>
        </a:prstGeom>
        <a:noFill/>
        <a:ln w="19050">
          <a:solidFill>
            <a:srgbClr val="FF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12</xdr:col>
      <xdr:colOff>25400</xdr:colOff>
      <xdr:row>7</xdr:row>
      <xdr:rowOff>84667</xdr:rowOff>
    </xdr:from>
    <xdr:to>
      <xdr:col>12</xdr:col>
      <xdr:colOff>25400</xdr:colOff>
      <xdr:row>30</xdr:row>
      <xdr:rowOff>84667</xdr:rowOff>
    </xdr:to>
    <xdr:sp macro="" textlink="">
      <xdr:nvSpPr>
        <xdr:cNvPr id="12" name="Line 24"/>
        <xdr:cNvSpPr>
          <a:spLocks noChangeShapeType="1"/>
        </xdr:cNvSpPr>
      </xdr:nvSpPr>
      <xdr:spPr bwMode="auto">
        <a:xfrm flipH="1" flipV="1">
          <a:off x="7277100" y="1456267"/>
          <a:ext cx="0" cy="4089400"/>
        </a:xfrm>
        <a:prstGeom prst="line">
          <a:avLst/>
        </a:prstGeom>
        <a:noFill/>
        <a:ln w="19050">
          <a:solidFill>
            <a:srgbClr val="008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r>
            <a:rPr lang="de-DE"/>
            <a:t>c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0.11695</cdr:x>
      <cdr:y>0.47917</cdr:y>
    </cdr:from>
    <cdr:to>
      <cdr:x>0.62003</cdr:x>
      <cdr:y>0.48095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72331" y="1363133"/>
          <a:ext cx="2892136" cy="5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8000"/>
          </a:solidFill>
          <a:round/>
          <a:headEnd/>
          <a:tailEnd type="none" w="med" len="sm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0.23054</cdr:x>
      <cdr:y>0.07738</cdr:y>
    </cdr:from>
    <cdr:to>
      <cdr:x>0.85463</cdr:x>
      <cdr:y>0.75298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329266" y="220131"/>
          <a:ext cx="3598334" cy="192193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77"/>
          </a:solidFill>
          <a:round/>
          <a:headEnd/>
          <a:tailEnd type="none" w="med" len="sm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0.11695</cdr:x>
      <cdr:y>0.36011</cdr:y>
    </cdr:from>
    <cdr:to>
      <cdr:x>0.74872</cdr:x>
      <cdr:y>0.36278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74310" y="1024453"/>
          <a:ext cx="3642661" cy="7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0.40236</cdr:x>
      <cdr:y>0.6652</cdr:y>
    </cdr:from>
    <cdr:to>
      <cdr:x>0.69239</cdr:x>
      <cdr:y>0.722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9928" y="1892361"/>
          <a:ext cx="1672268" cy="1615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8000"/>
              </a:solidFill>
              <a:latin typeface="Geneva"/>
              <a:ea typeface="Geneva"/>
              <a:cs typeface="Geneva"/>
            </a:rPr>
            <a:t>optimale Laufgeschwindigkeit</a:t>
          </a:r>
        </a:p>
      </cdr:txBody>
    </cdr:sp>
  </cdr:relSizeAnchor>
  <cdr:relSizeAnchor xmlns:cdr="http://schemas.openxmlformats.org/drawingml/2006/chartDrawing">
    <cdr:from>
      <cdr:x>0.32159</cdr:x>
      <cdr:y>0.1369</cdr:y>
    </cdr:from>
    <cdr:to>
      <cdr:x>0.88693</cdr:x>
      <cdr:y>0.74107</cdr:y>
    </cdr:to>
    <cdr:sp macro="" textlink="">
      <cdr:nvSpPr>
        <cdr:cNvPr id="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854201" y="389467"/>
          <a:ext cx="3259665" cy="171873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77"/>
          </a:solidFill>
          <a:prstDash val="dash"/>
          <a:round/>
          <a:headEnd/>
          <a:tailEnd type="none" w="med" len="sm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0.21271</cdr:x>
      <cdr:y>0.17619</cdr:y>
    </cdr:from>
    <cdr:to>
      <cdr:x>0.7218</cdr:x>
      <cdr:y>0.71845</cdr:y>
    </cdr:to>
    <cdr:sp macro="" textlink="">
      <cdr:nvSpPr>
        <cdr:cNvPr id="307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12859" y="503457"/>
          <a:ext cx="3381439" cy="15495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77"/>
          </a:solidFill>
          <a:round/>
          <a:headEnd/>
          <a:tailEnd type="none" w="med" len="sm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0.50148</cdr:x>
      <cdr:y>0.19861</cdr:y>
    </cdr:from>
    <cdr:to>
      <cdr:x>0.83751</cdr:x>
      <cdr:y>0.36401</cdr:y>
    </cdr:to>
    <cdr:sp macro="" textlink="">
      <cdr:nvSpPr>
        <cdr:cNvPr id="307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330861" y="567531"/>
          <a:ext cx="2231945" cy="4726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med" len="sm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0.38134</cdr:x>
      <cdr:y>0.51784</cdr:y>
    </cdr:from>
    <cdr:to>
      <cdr:x>0.39414</cdr:x>
      <cdr:y>0.57691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2920" y="1479734"/>
          <a:ext cx="85026" cy="168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0.25638</cdr:x>
      <cdr:y>0.22619</cdr:y>
    </cdr:from>
    <cdr:to>
      <cdr:x>0.74617</cdr:x>
      <cdr:y>0.77381</cdr:y>
    </cdr:to>
    <cdr:sp macro="" textlink="">
      <cdr:nvSpPr>
        <cdr:cNvPr id="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701801" y="643466"/>
          <a:ext cx="3251200" cy="15578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77"/>
          </a:solidFill>
          <a:prstDash val="dash"/>
          <a:round/>
          <a:headEnd/>
          <a:tailEnd type="none" w="med" len="sm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0.60969</cdr:x>
      <cdr:y>0.20238</cdr:y>
    </cdr:from>
    <cdr:to>
      <cdr:x>0.9426</cdr:x>
      <cdr:y>0.34524</cdr:y>
    </cdr:to>
    <cdr:sp macro="" textlink="">
      <cdr:nvSpPr>
        <cdr:cNvPr id="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047067" y="575731"/>
          <a:ext cx="2209800" cy="4064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 type="none" w="med" len="sm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0.29368</cdr:x>
      <cdr:y>0.25298</cdr:y>
    </cdr:from>
    <cdr:to>
      <cdr:x>0.91777</cdr:x>
      <cdr:y>0.92858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693315" y="719664"/>
          <a:ext cx="3598379" cy="192194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77"/>
          </a:solidFill>
          <a:round/>
          <a:headEnd/>
          <a:tailEnd type="none" w="med" len="sm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0.2845</cdr:x>
      <cdr:y>0.35774</cdr:y>
    </cdr:from>
    <cdr:to>
      <cdr:x>0.79359</cdr:x>
      <cdr:y>0.9</cdr:y>
    </cdr:to>
    <cdr:sp macro="" textlink="">
      <cdr:nvSpPr>
        <cdr:cNvPr id="307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644012" y="1017692"/>
          <a:ext cx="2941776" cy="154262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77"/>
          </a:solidFill>
          <a:round/>
          <a:headEnd/>
          <a:tailEnd type="none" w="med" len="sm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0.59232</cdr:x>
      <cdr:y>0.10932</cdr:y>
    </cdr:from>
    <cdr:to>
      <cdr:x>0.92835</cdr:x>
      <cdr:y>0.27472</cdr:y>
    </cdr:to>
    <cdr:sp macro="" textlink="">
      <cdr:nvSpPr>
        <cdr:cNvPr id="307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422735" y="311006"/>
          <a:ext cx="1941750" cy="47053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med" len="sm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8467</xdr:colOff>
      <xdr:row>18</xdr:row>
      <xdr:rowOff>0</xdr:rowOff>
    </xdr:from>
    <xdr:to>
      <xdr:col>16</xdr:col>
      <xdr:colOff>1</xdr:colOff>
      <xdr:row>34</xdr:row>
      <xdr:rowOff>0</xdr:rowOff>
    </xdr:to>
    <xdr:graphicFrame macro="">
      <xdr:nvGraphicFramePr>
        <xdr:cNvPr id="2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596902</xdr:colOff>
      <xdr:row>2</xdr:row>
      <xdr:rowOff>8466</xdr:rowOff>
    </xdr:from>
    <xdr:to>
      <xdr:col>16</xdr:col>
      <xdr:colOff>2</xdr:colOff>
      <xdr:row>18</xdr:row>
      <xdr:rowOff>8466</xdr:rowOff>
    </xdr:to>
    <xdr:graphicFrame macro="">
      <xdr:nvGraphicFramePr>
        <xdr:cNvPr id="3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283633</xdr:colOff>
      <xdr:row>6</xdr:row>
      <xdr:rowOff>139700</xdr:rowOff>
    </xdr:from>
    <xdr:to>
      <xdr:col>12</xdr:col>
      <xdr:colOff>309033</xdr:colOff>
      <xdr:row>6</xdr:row>
      <xdr:rowOff>139700</xdr:rowOff>
    </xdr:to>
    <xdr:sp macro="" textlink="">
      <xdr:nvSpPr>
        <xdr:cNvPr id="4" name="Line 18"/>
        <xdr:cNvSpPr>
          <a:spLocks noChangeShapeType="1"/>
        </xdr:cNvSpPr>
      </xdr:nvSpPr>
      <xdr:spPr bwMode="auto">
        <a:xfrm>
          <a:off x="4703233" y="1333500"/>
          <a:ext cx="2887133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11</xdr:col>
      <xdr:colOff>664634</xdr:colOff>
      <xdr:row>5</xdr:row>
      <xdr:rowOff>84667</xdr:rowOff>
    </xdr:from>
    <xdr:to>
      <xdr:col>12</xdr:col>
      <xdr:colOff>33867</xdr:colOff>
      <xdr:row>30</xdr:row>
      <xdr:rowOff>101601</xdr:rowOff>
    </xdr:to>
    <xdr:sp macro="" textlink="">
      <xdr:nvSpPr>
        <xdr:cNvPr id="5" name="Line 19"/>
        <xdr:cNvSpPr>
          <a:spLocks noChangeShapeType="1"/>
        </xdr:cNvSpPr>
      </xdr:nvSpPr>
      <xdr:spPr bwMode="auto">
        <a:xfrm>
          <a:off x="7268634" y="1100667"/>
          <a:ext cx="46566" cy="4461934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11</xdr:col>
      <xdr:colOff>177799</xdr:colOff>
      <xdr:row>4</xdr:row>
      <xdr:rowOff>67733</xdr:rowOff>
    </xdr:from>
    <xdr:to>
      <xdr:col>11</xdr:col>
      <xdr:colOff>567265</xdr:colOff>
      <xdr:row>5</xdr:row>
      <xdr:rowOff>135466</xdr:rowOff>
    </xdr:to>
    <xdr:sp macro="" textlink="">
      <xdr:nvSpPr>
        <xdr:cNvPr id="6" name="Line 20"/>
        <xdr:cNvSpPr>
          <a:spLocks noChangeShapeType="1"/>
        </xdr:cNvSpPr>
      </xdr:nvSpPr>
      <xdr:spPr bwMode="auto">
        <a:xfrm>
          <a:off x="6781799" y="905933"/>
          <a:ext cx="389466" cy="245533"/>
        </a:xfrm>
        <a:prstGeom prst="line">
          <a:avLst/>
        </a:prstGeom>
        <a:noFill/>
        <a:ln w="19050" cmpd="sng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oneCellAnchor>
    <xdr:from>
      <xdr:col>10</xdr:col>
      <xdr:colOff>270934</xdr:colOff>
      <xdr:row>4</xdr:row>
      <xdr:rowOff>143934</xdr:rowOff>
    </xdr:from>
    <xdr:ext cx="940159" cy="330860"/>
    <xdr:sp macro="" textlink="">
      <xdr:nvSpPr>
        <xdr:cNvPr id="7" name="Text Box 21"/>
        <xdr:cNvSpPr txBox="1">
          <a:spLocks noChangeArrowheads="1"/>
        </xdr:cNvSpPr>
      </xdr:nvSpPr>
      <xdr:spPr bwMode="auto">
        <a:xfrm>
          <a:off x="6011334" y="982134"/>
          <a:ext cx="940159" cy="330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FF0000"/>
              </a:solidFill>
              <a:latin typeface="Helvetica"/>
              <a:ea typeface="Helvetica"/>
              <a:cs typeface="Helvetica"/>
            </a:rPr>
            <a:t>Deflexionspunkt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FF0000"/>
            </a:solidFill>
            <a:latin typeface="Helvetica"/>
            <a:ea typeface="Helvetica"/>
            <a:cs typeface="Helvetica"/>
          </a:endParaRPr>
        </a:p>
      </xdr:txBody>
    </xdr:sp>
    <xdr:clientData/>
  </xdr:oneCellAnchor>
  <xdr:twoCellAnchor>
    <xdr:from>
      <xdr:col>11</xdr:col>
      <xdr:colOff>296332</xdr:colOff>
      <xdr:row>26</xdr:row>
      <xdr:rowOff>160867</xdr:rowOff>
    </xdr:from>
    <xdr:to>
      <xdr:col>12</xdr:col>
      <xdr:colOff>448732</xdr:colOff>
      <xdr:row>28</xdr:row>
      <xdr:rowOff>177798</xdr:rowOff>
    </xdr:to>
    <xdr:sp macro="" textlink="">
      <xdr:nvSpPr>
        <xdr:cNvPr id="8" name="Line 23"/>
        <xdr:cNvSpPr>
          <a:spLocks noChangeShapeType="1"/>
        </xdr:cNvSpPr>
      </xdr:nvSpPr>
      <xdr:spPr bwMode="auto">
        <a:xfrm flipH="1" flipV="1">
          <a:off x="6900332" y="4910667"/>
          <a:ext cx="829733" cy="372531"/>
        </a:xfrm>
        <a:prstGeom prst="line">
          <a:avLst/>
        </a:prstGeom>
        <a:noFill/>
        <a:ln w="19050" cmpd="sng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11</xdr:col>
      <xdr:colOff>262467</xdr:colOff>
      <xdr:row>6</xdr:row>
      <xdr:rowOff>25401</xdr:rowOff>
    </xdr:from>
    <xdr:to>
      <xdr:col>11</xdr:col>
      <xdr:colOff>279400</xdr:colOff>
      <xdr:row>30</xdr:row>
      <xdr:rowOff>110068</xdr:rowOff>
    </xdr:to>
    <xdr:sp macro="" textlink="">
      <xdr:nvSpPr>
        <xdr:cNvPr id="9" name="Line 24"/>
        <xdr:cNvSpPr>
          <a:spLocks noChangeShapeType="1"/>
        </xdr:cNvSpPr>
      </xdr:nvSpPr>
      <xdr:spPr bwMode="auto">
        <a:xfrm flipH="1" flipV="1">
          <a:off x="6866467" y="1219201"/>
          <a:ext cx="16933" cy="4351867"/>
        </a:xfrm>
        <a:prstGeom prst="line">
          <a:avLst/>
        </a:prstGeom>
        <a:noFill/>
        <a:ln w="19050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r>
            <a:rPr lang="de-DE"/>
            <a:t>c</a:t>
          </a:r>
        </a:p>
      </xdr:txBody>
    </xdr:sp>
    <xdr:clientData/>
  </xdr:twoCellAnchor>
  <xdr:twoCellAnchor>
    <xdr:from>
      <xdr:col>7</xdr:col>
      <xdr:colOff>169334</xdr:colOff>
      <xdr:row>12</xdr:row>
      <xdr:rowOff>71965</xdr:rowOff>
    </xdr:from>
    <xdr:to>
      <xdr:col>12</xdr:col>
      <xdr:colOff>228601</xdr:colOff>
      <xdr:row>12</xdr:row>
      <xdr:rowOff>76198</xdr:rowOff>
    </xdr:to>
    <xdr:sp macro="" textlink="">
      <xdr:nvSpPr>
        <xdr:cNvPr id="10" name="Line 25"/>
        <xdr:cNvSpPr>
          <a:spLocks noChangeShapeType="1"/>
        </xdr:cNvSpPr>
      </xdr:nvSpPr>
      <xdr:spPr bwMode="auto">
        <a:xfrm flipV="1">
          <a:off x="4588934" y="2332565"/>
          <a:ext cx="2921000" cy="4233"/>
        </a:xfrm>
        <a:prstGeom prst="line">
          <a:avLst/>
        </a:prstGeom>
        <a:noFill/>
        <a:ln w="19050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0.11401</cdr:x>
      <cdr:y>0.48215</cdr:y>
    </cdr:from>
    <cdr:to>
      <cdr:x>0.61709</cdr:x>
      <cdr:y>0.48393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57377" y="1371610"/>
          <a:ext cx="2900660" cy="506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8000"/>
          </a:solidFill>
          <a:round/>
          <a:headEnd/>
          <a:tailEnd type="none" w="med" len="sm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0.22907</cdr:x>
      <cdr:y>0.08036</cdr:y>
    </cdr:from>
    <cdr:to>
      <cdr:x>0.85316</cdr:x>
      <cdr:y>0.75596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320767" y="228612"/>
          <a:ext cx="3598379" cy="19219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77"/>
          </a:solidFill>
          <a:round/>
          <a:headEnd/>
          <a:tailEnd type="none" w="med" len="sm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0.11254</cdr:x>
      <cdr:y>0.3988</cdr:y>
    </cdr:from>
    <cdr:to>
      <cdr:x>0.74431</cdr:x>
      <cdr:y>0.40147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48910" y="1134507"/>
          <a:ext cx="3642661" cy="7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</cdr:sp>
  </cdr:relSizeAnchor>
  <cdr:relSizeAnchor xmlns:cdr="http://schemas.openxmlformats.org/drawingml/2006/chartDrawing">
    <cdr:from>
      <cdr:x>0.65052</cdr:x>
      <cdr:y>0.57889</cdr:y>
    </cdr:from>
    <cdr:to>
      <cdr:x>0.94055</cdr:x>
      <cdr:y>0.63569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0795" y="1646828"/>
          <a:ext cx="1672255" cy="161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8000"/>
              </a:solidFill>
              <a:latin typeface="Geneva"/>
              <a:ea typeface="Geneva"/>
              <a:cs typeface="Geneva"/>
            </a:rPr>
            <a:t>optimale Laufgeschwindigkeit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0.20146</cdr:x>
      <cdr:y>0.14583</cdr:y>
    </cdr:from>
    <cdr:to>
      <cdr:x>0.68059</cdr:x>
      <cdr:y>0.72321</cdr:y>
    </cdr:to>
    <cdr:sp macro="" textlink="">
      <cdr:nvSpPr>
        <cdr:cNvPr id="307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164164" y="414865"/>
          <a:ext cx="2768600" cy="164253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77"/>
          </a:solidFill>
          <a:round/>
          <a:headEnd/>
          <a:tailEnd type="none" w="med" len="sm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0.52053</cdr:x>
      <cdr:y>0.15396</cdr:y>
    </cdr:from>
    <cdr:to>
      <cdr:x>0.85656</cdr:x>
      <cdr:y>0.31936</cdr:y>
    </cdr:to>
    <cdr:sp macro="" textlink="">
      <cdr:nvSpPr>
        <cdr:cNvPr id="307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007855" y="437994"/>
          <a:ext cx="1941749" cy="47052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med" len="sm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8467</xdr:colOff>
      <xdr:row>18</xdr:row>
      <xdr:rowOff>0</xdr:rowOff>
    </xdr:from>
    <xdr:to>
      <xdr:col>16</xdr:col>
      <xdr:colOff>1</xdr:colOff>
      <xdr:row>34</xdr:row>
      <xdr:rowOff>0</xdr:rowOff>
    </xdr:to>
    <xdr:graphicFrame macro="">
      <xdr:nvGraphicFramePr>
        <xdr:cNvPr id="1039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596902</xdr:colOff>
      <xdr:row>2</xdr:row>
      <xdr:rowOff>8466</xdr:rowOff>
    </xdr:from>
    <xdr:to>
      <xdr:col>16</xdr:col>
      <xdr:colOff>2</xdr:colOff>
      <xdr:row>18</xdr:row>
      <xdr:rowOff>8466</xdr:rowOff>
    </xdr:to>
    <xdr:graphicFrame macro="">
      <xdr:nvGraphicFramePr>
        <xdr:cNvPr id="1040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266700</xdr:colOff>
      <xdr:row>7</xdr:row>
      <xdr:rowOff>12700</xdr:rowOff>
    </xdr:from>
    <xdr:to>
      <xdr:col>12</xdr:col>
      <xdr:colOff>292100</xdr:colOff>
      <xdr:row>7</xdr:row>
      <xdr:rowOff>12700</xdr:rowOff>
    </xdr:to>
    <xdr:sp macro="" textlink="">
      <xdr:nvSpPr>
        <xdr:cNvPr id="1042" name="Line 18"/>
        <xdr:cNvSpPr>
          <a:spLocks noChangeShapeType="1"/>
        </xdr:cNvSpPr>
      </xdr:nvSpPr>
      <xdr:spPr bwMode="auto">
        <a:xfrm>
          <a:off x="5499100" y="1384300"/>
          <a:ext cx="3293533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12</xdr:col>
      <xdr:colOff>148167</xdr:colOff>
      <xdr:row>6</xdr:row>
      <xdr:rowOff>0</xdr:rowOff>
    </xdr:from>
    <xdr:to>
      <xdr:col>12</xdr:col>
      <xdr:colOff>160867</xdr:colOff>
      <xdr:row>30</xdr:row>
      <xdr:rowOff>50800</xdr:rowOff>
    </xdr:to>
    <xdr:sp macro="" textlink="">
      <xdr:nvSpPr>
        <xdr:cNvPr id="1043" name="Line 19"/>
        <xdr:cNvSpPr>
          <a:spLocks noChangeShapeType="1"/>
        </xdr:cNvSpPr>
      </xdr:nvSpPr>
      <xdr:spPr bwMode="auto">
        <a:xfrm>
          <a:off x="7446434" y="1193800"/>
          <a:ext cx="12700" cy="431800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11</xdr:col>
      <xdr:colOff>423333</xdr:colOff>
      <xdr:row>5</xdr:row>
      <xdr:rowOff>110066</xdr:rowOff>
    </xdr:from>
    <xdr:to>
      <xdr:col>12</xdr:col>
      <xdr:colOff>135466</xdr:colOff>
      <xdr:row>6</xdr:row>
      <xdr:rowOff>177799</xdr:rowOff>
    </xdr:to>
    <xdr:sp macro="" textlink="">
      <xdr:nvSpPr>
        <xdr:cNvPr id="1044" name="Line 20"/>
        <xdr:cNvSpPr>
          <a:spLocks noChangeShapeType="1"/>
        </xdr:cNvSpPr>
      </xdr:nvSpPr>
      <xdr:spPr bwMode="auto">
        <a:xfrm>
          <a:off x="7027333" y="1126066"/>
          <a:ext cx="389466" cy="245533"/>
        </a:xfrm>
        <a:prstGeom prst="line">
          <a:avLst/>
        </a:prstGeom>
        <a:noFill/>
        <a:ln w="19050" cmpd="sng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oneCellAnchor>
    <xdr:from>
      <xdr:col>10</xdr:col>
      <xdr:colOff>270934</xdr:colOff>
      <xdr:row>4</xdr:row>
      <xdr:rowOff>143934</xdr:rowOff>
    </xdr:from>
    <xdr:ext cx="940159" cy="330860"/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6036734" y="982134"/>
          <a:ext cx="940159" cy="330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FF0000"/>
              </a:solidFill>
              <a:latin typeface="Helvetica"/>
              <a:ea typeface="Helvetica"/>
              <a:cs typeface="Helvetica"/>
            </a:rPr>
            <a:t>Deflexionspunkt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FF0000"/>
            </a:solidFill>
            <a:latin typeface="Helvetica"/>
            <a:ea typeface="Helvetica"/>
            <a:cs typeface="Helvetica"/>
          </a:endParaRPr>
        </a:p>
      </xdr:txBody>
    </xdr:sp>
    <xdr:clientData/>
  </xdr:oneCellAnchor>
  <xdr:twoCellAnchor>
    <xdr:from>
      <xdr:col>11</xdr:col>
      <xdr:colOff>228599</xdr:colOff>
      <xdr:row>25</xdr:row>
      <xdr:rowOff>127000</xdr:rowOff>
    </xdr:from>
    <xdr:to>
      <xdr:col>12</xdr:col>
      <xdr:colOff>380999</xdr:colOff>
      <xdr:row>27</xdr:row>
      <xdr:rowOff>143931</xdr:rowOff>
    </xdr:to>
    <xdr:sp macro="" textlink="">
      <xdr:nvSpPr>
        <xdr:cNvPr id="1047" name="Line 23"/>
        <xdr:cNvSpPr>
          <a:spLocks noChangeShapeType="1"/>
        </xdr:cNvSpPr>
      </xdr:nvSpPr>
      <xdr:spPr bwMode="auto">
        <a:xfrm flipH="1" flipV="1">
          <a:off x="6832599" y="4699000"/>
          <a:ext cx="829733" cy="372531"/>
        </a:xfrm>
        <a:prstGeom prst="line">
          <a:avLst/>
        </a:prstGeom>
        <a:noFill/>
        <a:ln w="19050" cmpd="sng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11</xdr:col>
      <xdr:colOff>211667</xdr:colOff>
      <xdr:row>5</xdr:row>
      <xdr:rowOff>160867</xdr:rowOff>
    </xdr:from>
    <xdr:to>
      <xdr:col>11</xdr:col>
      <xdr:colOff>228600</xdr:colOff>
      <xdr:row>30</xdr:row>
      <xdr:rowOff>67734</xdr:rowOff>
    </xdr:to>
    <xdr:sp macro="" textlink="">
      <xdr:nvSpPr>
        <xdr:cNvPr id="1048" name="Line 24"/>
        <xdr:cNvSpPr>
          <a:spLocks noChangeShapeType="1"/>
        </xdr:cNvSpPr>
      </xdr:nvSpPr>
      <xdr:spPr bwMode="auto">
        <a:xfrm flipH="1" flipV="1">
          <a:off x="6815667" y="1176867"/>
          <a:ext cx="16933" cy="4351867"/>
        </a:xfrm>
        <a:prstGeom prst="line">
          <a:avLst/>
        </a:prstGeom>
        <a:noFill/>
        <a:ln w="19050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r>
            <a:rPr lang="de-DE"/>
            <a:t>c</a:t>
          </a:r>
        </a:p>
      </xdr:txBody>
    </xdr:sp>
    <xdr:clientData/>
  </xdr:twoCellAnchor>
  <xdr:twoCellAnchor>
    <xdr:from>
      <xdr:col>7</xdr:col>
      <xdr:colOff>237067</xdr:colOff>
      <xdr:row>8</xdr:row>
      <xdr:rowOff>139699</xdr:rowOff>
    </xdr:from>
    <xdr:to>
      <xdr:col>12</xdr:col>
      <xdr:colOff>296334</xdr:colOff>
      <xdr:row>8</xdr:row>
      <xdr:rowOff>143932</xdr:rowOff>
    </xdr:to>
    <xdr:sp macro="" textlink="">
      <xdr:nvSpPr>
        <xdr:cNvPr id="1049" name="Line 25"/>
        <xdr:cNvSpPr>
          <a:spLocks noChangeShapeType="1"/>
        </xdr:cNvSpPr>
      </xdr:nvSpPr>
      <xdr:spPr bwMode="auto">
        <a:xfrm flipV="1">
          <a:off x="4699000" y="1689099"/>
          <a:ext cx="2895601" cy="4233"/>
        </a:xfrm>
        <a:prstGeom prst="line">
          <a:avLst/>
        </a:prstGeom>
        <a:noFill/>
        <a:ln w="19050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0.11695</cdr:x>
      <cdr:y>0.47917</cdr:y>
    </cdr:from>
    <cdr:to>
      <cdr:x>0.62003</cdr:x>
      <cdr:y>0.48095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72331" y="1363133"/>
          <a:ext cx="2892136" cy="5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8000"/>
          </a:solidFill>
          <a:round/>
          <a:headEnd/>
          <a:tailEnd type="none" w="med" len="sm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0.23054</cdr:x>
      <cdr:y>0.07738</cdr:y>
    </cdr:from>
    <cdr:to>
      <cdr:x>0.85463</cdr:x>
      <cdr:y>0.75298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329266" y="220131"/>
          <a:ext cx="3598334" cy="192193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77"/>
          </a:solidFill>
          <a:round/>
          <a:headEnd/>
          <a:tailEnd type="none" w="med" len="sm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0.11695</cdr:x>
      <cdr:y>0.36011</cdr:y>
    </cdr:from>
    <cdr:to>
      <cdr:x>0.74872</cdr:x>
      <cdr:y>0.36278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74310" y="1024453"/>
          <a:ext cx="3642661" cy="7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</cdr:sp>
  </cdr:relSizeAnchor>
  <cdr:relSizeAnchor xmlns:cdr="http://schemas.openxmlformats.org/drawingml/2006/chartDrawing">
    <cdr:from>
      <cdr:x>0.65052</cdr:x>
      <cdr:y>0.57889</cdr:y>
    </cdr:from>
    <cdr:to>
      <cdr:x>0.94055</cdr:x>
      <cdr:y>0.63569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0795" y="1646828"/>
          <a:ext cx="1672255" cy="161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8000"/>
              </a:solidFill>
              <a:latin typeface="Geneva"/>
              <a:ea typeface="Geneva"/>
              <a:cs typeface="Geneva"/>
            </a:rPr>
            <a:t>optimale Laufgeschwindigkeit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0.21271</cdr:x>
      <cdr:y>0.17619</cdr:y>
    </cdr:from>
    <cdr:to>
      <cdr:x>0.7218</cdr:x>
      <cdr:y>0.71845</cdr:y>
    </cdr:to>
    <cdr:sp macro="" textlink="">
      <cdr:nvSpPr>
        <cdr:cNvPr id="307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12859" y="503457"/>
          <a:ext cx="3381439" cy="15495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77"/>
          </a:solidFill>
          <a:round/>
          <a:headEnd/>
          <a:tailEnd type="none" w="med" len="sm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0.50148</cdr:x>
      <cdr:y>0.19861</cdr:y>
    </cdr:from>
    <cdr:to>
      <cdr:x>0.83751</cdr:x>
      <cdr:y>0.36401</cdr:y>
    </cdr:to>
    <cdr:sp macro="" textlink="">
      <cdr:nvSpPr>
        <cdr:cNvPr id="307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330861" y="567531"/>
          <a:ext cx="2231945" cy="4726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med" len="sm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0.38134</cdr:x>
      <cdr:y>0.51784</cdr:y>
    </cdr:from>
    <cdr:to>
      <cdr:x>0.39414</cdr:x>
      <cdr:y>0.57691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2920" y="1479734"/>
          <a:ext cx="85026" cy="168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sp>
  </cdr:relSizeAnchor>
</c:userShape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="150" zoomScaleNormal="150" zoomScalePageLayoutView="150" workbookViewId="0">
      <selection activeCell="B5" sqref="B5"/>
    </sheetView>
  </sheetViews>
  <sheetFormatPr baseColWidth="10" defaultRowHeight="31" customHeight="1" x14ac:dyDescent="0.15"/>
  <cols>
    <col min="1" max="1" width="17.1640625" style="1" customWidth="1"/>
    <col min="2" max="2" width="6.1640625" style="3" customWidth="1"/>
    <col min="3" max="3" width="6.1640625" style="6" customWidth="1"/>
    <col min="4" max="4" width="7.5" style="7" customWidth="1"/>
    <col min="5" max="6" width="7.83203125" style="3" customWidth="1"/>
    <col min="7" max="7" width="5" style="4" customWidth="1"/>
    <col min="8" max="8" width="4.33203125" style="5" customWidth="1"/>
    <col min="9" max="9" width="6" style="2" customWidth="1"/>
    <col min="10" max="10" width="7.33203125" style="4" customWidth="1"/>
    <col min="11" max="11" width="11" style="4" customWidth="1"/>
    <col min="12" max="12" width="8.83203125" style="4" customWidth="1"/>
    <col min="13" max="13" width="6" style="4" customWidth="1"/>
    <col min="14" max="14" width="7.33203125" style="4" customWidth="1"/>
    <col min="15" max="15" width="11" style="4" customWidth="1"/>
    <col min="16" max="16" width="8.83203125" style="11" customWidth="1"/>
    <col min="17" max="16384" width="10.83203125" style="2"/>
  </cols>
  <sheetData>
    <row r="1" spans="1:18" ht="24" customHeight="1" x14ac:dyDescent="0.15">
      <c r="A1" s="14" t="s">
        <v>0</v>
      </c>
      <c r="B1" s="8" t="s">
        <v>32</v>
      </c>
      <c r="C1" s="9"/>
      <c r="D1" s="10"/>
      <c r="E1" s="8"/>
      <c r="F1" s="8"/>
      <c r="G1" s="106" t="s">
        <v>22</v>
      </c>
      <c r="H1" s="107"/>
      <c r="I1" s="31" t="s">
        <v>35</v>
      </c>
      <c r="J1" s="32" t="s">
        <v>20</v>
      </c>
      <c r="K1" s="104" t="s">
        <v>39</v>
      </c>
      <c r="L1" s="105" t="s">
        <v>38</v>
      </c>
      <c r="M1" s="14" t="s">
        <v>23</v>
      </c>
      <c r="N1" s="14" t="s">
        <v>21</v>
      </c>
      <c r="O1" s="104" t="s">
        <v>39</v>
      </c>
      <c r="P1" s="105"/>
    </row>
    <row r="2" spans="1:18" s="45" customFormat="1" ht="14" customHeight="1" x14ac:dyDescent="0.15">
      <c r="A2" s="33" t="s">
        <v>31</v>
      </c>
      <c r="B2" s="34" t="s">
        <v>2</v>
      </c>
      <c r="C2" s="35"/>
      <c r="D2" s="36" t="s">
        <v>3</v>
      </c>
      <c r="E2" s="37" t="s">
        <v>4</v>
      </c>
      <c r="F2" s="38" t="s">
        <v>5</v>
      </c>
      <c r="G2" s="39">
        <v>400</v>
      </c>
      <c r="H2" s="40" t="s">
        <v>1</v>
      </c>
      <c r="I2" s="31" t="s">
        <v>34</v>
      </c>
      <c r="J2" s="41">
        <v>39886</v>
      </c>
      <c r="K2" s="42" t="s">
        <v>40</v>
      </c>
      <c r="L2" s="43" t="s">
        <v>36</v>
      </c>
      <c r="M2" s="31" t="s">
        <v>34</v>
      </c>
      <c r="N2" s="44"/>
      <c r="O2" s="42" t="s">
        <v>40</v>
      </c>
      <c r="P2" s="43" t="s">
        <v>36</v>
      </c>
      <c r="R2" s="46"/>
    </row>
    <row r="3" spans="1:18" s="50" customFormat="1" ht="14" customHeight="1" x14ac:dyDescent="0.15">
      <c r="A3" s="88" t="s">
        <v>24</v>
      </c>
      <c r="B3" s="89" t="s">
        <v>6</v>
      </c>
      <c r="C3" s="90" t="s">
        <v>7</v>
      </c>
      <c r="D3" s="91" t="s">
        <v>8</v>
      </c>
      <c r="E3" s="92" t="s">
        <v>9</v>
      </c>
      <c r="F3" s="89" t="s">
        <v>10</v>
      </c>
      <c r="G3" s="86">
        <v>4.1666666666666664E-2</v>
      </c>
      <c r="H3" s="87" t="s">
        <v>37</v>
      </c>
      <c r="I3" s="47"/>
      <c r="J3" s="48"/>
      <c r="K3" s="49"/>
      <c r="L3" s="15"/>
      <c r="M3" s="49"/>
      <c r="N3" s="49"/>
      <c r="O3" s="49"/>
      <c r="P3" s="12"/>
    </row>
    <row r="4" spans="1:18" s="50" customFormat="1" ht="14" customHeight="1" x14ac:dyDescent="0.15">
      <c r="A4" s="93" t="s">
        <v>25</v>
      </c>
      <c r="B4" s="22">
        <v>3</v>
      </c>
      <c r="C4" s="23">
        <v>21</v>
      </c>
      <c r="D4" s="30"/>
      <c r="E4" s="24"/>
      <c r="F4" s="22"/>
      <c r="G4" s="51">
        <f t="shared" ref="G4:G9" si="0">E4</f>
        <v>0</v>
      </c>
      <c r="H4" s="52"/>
      <c r="I4" s="53"/>
      <c r="J4" s="54"/>
      <c r="K4" s="55"/>
      <c r="L4" s="55"/>
      <c r="M4" s="55"/>
      <c r="N4" s="55"/>
      <c r="O4" s="55"/>
      <c r="P4" s="56"/>
    </row>
    <row r="5" spans="1:18" s="50" customFormat="1" ht="14" customHeight="1" x14ac:dyDescent="0.15">
      <c r="A5" s="93" t="s">
        <v>26</v>
      </c>
      <c r="B5" s="22"/>
      <c r="C5" s="25"/>
      <c r="D5" s="30"/>
      <c r="E5" s="22"/>
      <c r="F5" s="22"/>
      <c r="G5" s="57">
        <f t="shared" si="0"/>
        <v>0</v>
      </c>
      <c r="H5" s="58"/>
      <c r="I5" s="59"/>
      <c r="J5" s="60"/>
      <c r="K5" s="60"/>
      <c r="L5" s="60"/>
      <c r="M5" s="60"/>
      <c r="N5" s="60"/>
      <c r="O5" s="60"/>
      <c r="P5" s="61"/>
    </row>
    <row r="6" spans="1:18" s="50" customFormat="1" ht="14" customHeight="1" x14ac:dyDescent="0.15">
      <c r="A6" s="93" t="s">
        <v>27</v>
      </c>
      <c r="B6" s="22"/>
      <c r="C6" s="25"/>
      <c r="D6" s="30"/>
      <c r="E6" s="22"/>
      <c r="F6" s="22"/>
      <c r="G6" s="57">
        <f t="shared" si="0"/>
        <v>0</v>
      </c>
      <c r="H6" s="58"/>
      <c r="I6" s="59"/>
      <c r="J6" s="60"/>
      <c r="K6" s="60"/>
      <c r="L6" s="60"/>
      <c r="M6" s="60"/>
      <c r="N6" s="60"/>
      <c r="O6" s="60"/>
      <c r="P6" s="61"/>
    </row>
    <row r="7" spans="1:18" s="50" customFormat="1" ht="14" customHeight="1" x14ac:dyDescent="0.15">
      <c r="A7" s="93" t="s">
        <v>28</v>
      </c>
      <c r="B7" s="22"/>
      <c r="C7" s="25"/>
      <c r="D7" s="30"/>
      <c r="E7" s="22"/>
      <c r="F7" s="22"/>
      <c r="G7" s="57">
        <f t="shared" si="0"/>
        <v>0</v>
      </c>
      <c r="H7" s="58"/>
      <c r="I7" s="59"/>
      <c r="J7" s="60"/>
      <c r="K7" s="60"/>
      <c r="L7" s="60"/>
      <c r="M7" s="60"/>
      <c r="N7" s="60"/>
      <c r="O7" s="60"/>
      <c r="P7" s="61"/>
    </row>
    <row r="8" spans="1:18" s="50" customFormat="1" ht="14" customHeight="1" x14ac:dyDescent="0.15">
      <c r="A8" s="93" t="s">
        <v>29</v>
      </c>
      <c r="B8" s="22"/>
      <c r="C8" s="25"/>
      <c r="D8" s="30"/>
      <c r="E8" s="22"/>
      <c r="F8" s="22"/>
      <c r="G8" s="57">
        <f t="shared" si="0"/>
        <v>0</v>
      </c>
      <c r="H8" s="58"/>
      <c r="I8" s="59"/>
      <c r="J8" s="60"/>
      <c r="K8" s="60"/>
      <c r="L8" s="60"/>
      <c r="M8" s="60"/>
      <c r="N8" s="60"/>
      <c r="O8" s="60"/>
      <c r="P8" s="61"/>
    </row>
    <row r="9" spans="1:18" s="50" customFormat="1" ht="14" customHeight="1" x14ac:dyDescent="0.15">
      <c r="A9" s="94" t="s">
        <v>30</v>
      </c>
      <c r="B9" s="26"/>
      <c r="C9" s="27"/>
      <c r="D9" s="30"/>
      <c r="E9" s="26"/>
      <c r="F9" s="26"/>
      <c r="G9" s="57">
        <f t="shared" si="0"/>
        <v>0</v>
      </c>
      <c r="H9" s="58"/>
      <c r="I9" s="59"/>
      <c r="J9" s="60"/>
      <c r="K9" s="60"/>
      <c r="L9" s="60"/>
      <c r="M9" s="60"/>
      <c r="N9" s="60"/>
      <c r="O9" s="60"/>
      <c r="P9" s="61"/>
    </row>
    <row r="10" spans="1:18" s="45" customFormat="1" ht="14" customHeight="1" x14ac:dyDescent="0.15">
      <c r="A10" s="95" t="s">
        <v>11</v>
      </c>
      <c r="B10" s="108" t="e">
        <f>$G$3/$D$10*$G$2/1000</f>
        <v>#DIV/0!</v>
      </c>
      <c r="C10" s="109"/>
      <c r="D10" s="96"/>
      <c r="E10" s="97"/>
      <c r="F10" s="97"/>
      <c r="G10" s="51"/>
      <c r="H10" s="62"/>
      <c r="I10" s="46"/>
      <c r="J10" s="55"/>
      <c r="K10" s="55"/>
      <c r="L10" s="55"/>
      <c r="M10" s="55"/>
      <c r="N10" s="55"/>
      <c r="O10" s="55"/>
      <c r="P10" s="56"/>
    </row>
    <row r="11" spans="1:18" s="50" customFormat="1" ht="14" customHeight="1" x14ac:dyDescent="0.15">
      <c r="A11" s="88" t="s">
        <v>23</v>
      </c>
      <c r="B11" s="89" t="s">
        <v>6</v>
      </c>
      <c r="C11" s="98" t="s">
        <v>7</v>
      </c>
      <c r="D11" s="99" t="s">
        <v>8</v>
      </c>
      <c r="E11" s="89" t="s">
        <v>9</v>
      </c>
      <c r="F11" s="89" t="s">
        <v>10</v>
      </c>
      <c r="G11" s="57"/>
      <c r="H11" s="58"/>
      <c r="I11" s="59"/>
      <c r="J11" s="60"/>
      <c r="K11" s="60"/>
      <c r="L11" s="60"/>
      <c r="M11" s="60"/>
      <c r="N11" s="60"/>
      <c r="O11" s="60"/>
      <c r="P11" s="61"/>
    </row>
    <row r="12" spans="1:18" s="50" customFormat="1" ht="14" customHeight="1" x14ac:dyDescent="0.15">
      <c r="A12" s="93" t="s">
        <v>25</v>
      </c>
      <c r="B12" s="28"/>
      <c r="C12" s="25"/>
      <c r="D12" s="30" t="e">
        <f>$G$2/(B12*60+C12)*3.6</f>
        <v>#DIV/0!</v>
      </c>
      <c r="E12" s="22"/>
      <c r="F12" s="100"/>
      <c r="G12" s="57">
        <f t="shared" ref="G12:G18" si="1">E12</f>
        <v>0</v>
      </c>
      <c r="H12" s="58"/>
      <c r="I12" s="59"/>
      <c r="J12" s="60"/>
      <c r="K12" s="60"/>
      <c r="L12" s="60"/>
      <c r="M12" s="60"/>
      <c r="N12" s="60"/>
      <c r="O12" s="60"/>
      <c r="P12" s="61"/>
    </row>
    <row r="13" spans="1:18" s="50" customFormat="1" ht="14" customHeight="1" x14ac:dyDescent="0.15">
      <c r="A13" s="93" t="s">
        <v>26</v>
      </c>
      <c r="B13" s="28"/>
      <c r="C13" s="25"/>
      <c r="D13" s="30" t="e">
        <f t="shared" ref="D13:D17" si="2">$G$2/(B13*60+C13)*3.6</f>
        <v>#DIV/0!</v>
      </c>
      <c r="E13" s="22"/>
      <c r="F13" s="100"/>
      <c r="G13" s="57">
        <f t="shared" si="1"/>
        <v>0</v>
      </c>
      <c r="H13" s="58"/>
      <c r="I13" s="59"/>
      <c r="J13" s="60"/>
      <c r="K13" s="60"/>
      <c r="L13" s="60"/>
      <c r="M13" s="60"/>
      <c r="N13" s="60"/>
      <c r="O13" s="60"/>
      <c r="P13" s="61"/>
    </row>
    <row r="14" spans="1:18" s="50" customFormat="1" ht="14" customHeight="1" x14ac:dyDescent="0.15">
      <c r="A14" s="93" t="s">
        <v>27</v>
      </c>
      <c r="B14" s="28"/>
      <c r="C14" s="25"/>
      <c r="D14" s="30" t="e">
        <f t="shared" si="2"/>
        <v>#DIV/0!</v>
      </c>
      <c r="E14" s="22"/>
      <c r="F14" s="100"/>
      <c r="G14" s="57">
        <f t="shared" si="1"/>
        <v>0</v>
      </c>
      <c r="H14" s="58"/>
      <c r="I14" s="59"/>
      <c r="J14" s="60"/>
      <c r="K14" s="60"/>
      <c r="L14" s="60"/>
      <c r="M14" s="60"/>
      <c r="N14" s="60"/>
      <c r="O14" s="60"/>
      <c r="P14" s="61"/>
    </row>
    <row r="15" spans="1:18" s="50" customFormat="1" ht="14" customHeight="1" x14ac:dyDescent="0.15">
      <c r="A15" s="93" t="s">
        <v>28</v>
      </c>
      <c r="B15" s="28"/>
      <c r="C15" s="25"/>
      <c r="D15" s="30" t="e">
        <f t="shared" si="2"/>
        <v>#DIV/0!</v>
      </c>
      <c r="E15" s="22"/>
      <c r="F15" s="100"/>
      <c r="G15" s="57">
        <f t="shared" si="1"/>
        <v>0</v>
      </c>
      <c r="H15" s="58"/>
      <c r="I15" s="59"/>
      <c r="J15" s="60"/>
      <c r="K15" s="60"/>
      <c r="L15" s="60"/>
      <c r="M15" s="60"/>
      <c r="N15" s="60"/>
      <c r="O15" s="60"/>
      <c r="P15" s="61"/>
    </row>
    <row r="16" spans="1:18" s="50" customFormat="1" ht="14" customHeight="1" x14ac:dyDescent="0.15">
      <c r="A16" s="93" t="s">
        <v>29</v>
      </c>
      <c r="B16" s="28"/>
      <c r="C16" s="25"/>
      <c r="D16" s="30" t="e">
        <f t="shared" si="2"/>
        <v>#DIV/0!</v>
      </c>
      <c r="E16" s="22"/>
      <c r="F16" s="100"/>
      <c r="G16" s="57">
        <f t="shared" si="1"/>
        <v>0</v>
      </c>
      <c r="H16" s="58"/>
      <c r="I16" s="59"/>
      <c r="J16" s="60"/>
      <c r="K16" s="60"/>
      <c r="L16" s="60"/>
      <c r="M16" s="60"/>
      <c r="N16" s="60"/>
      <c r="O16" s="60"/>
      <c r="P16" s="61"/>
    </row>
    <row r="17" spans="1:16" s="50" customFormat="1" ht="14" customHeight="1" x14ac:dyDescent="0.15">
      <c r="A17" s="94" t="s">
        <v>30</v>
      </c>
      <c r="B17" s="29"/>
      <c r="C17" s="27"/>
      <c r="D17" s="30" t="e">
        <f t="shared" si="2"/>
        <v>#DIV/0!</v>
      </c>
      <c r="E17" s="26"/>
      <c r="F17" s="101"/>
      <c r="G17" s="57">
        <f t="shared" si="1"/>
        <v>0</v>
      </c>
      <c r="H17" s="58"/>
      <c r="I17" s="59"/>
      <c r="J17" s="60"/>
      <c r="K17" s="60"/>
      <c r="L17" s="60"/>
      <c r="M17" s="60"/>
      <c r="N17" s="60"/>
      <c r="O17" s="60"/>
      <c r="P17" s="61"/>
    </row>
    <row r="18" spans="1:16" s="45" customFormat="1" ht="14" customHeight="1" x14ac:dyDescent="0.15">
      <c r="A18" s="95" t="s">
        <v>11</v>
      </c>
      <c r="B18" s="108" t="e">
        <f>$G$3/$D$18*$G$2/1000</f>
        <v>#DIV/0!</v>
      </c>
      <c r="C18" s="109"/>
      <c r="D18" s="102"/>
      <c r="E18" s="103"/>
      <c r="F18" s="103"/>
      <c r="G18" s="51">
        <f t="shared" si="1"/>
        <v>0</v>
      </c>
      <c r="H18" s="62"/>
      <c r="I18" s="46"/>
      <c r="J18" s="55"/>
      <c r="K18" s="55"/>
      <c r="L18" s="55"/>
      <c r="M18" s="55"/>
      <c r="N18" s="55"/>
      <c r="O18" s="55"/>
      <c r="P18" s="56"/>
    </row>
    <row r="19" spans="1:16" s="50" customFormat="1" ht="14" customHeight="1" x14ac:dyDescent="0.15">
      <c r="A19" s="16" t="s">
        <v>12</v>
      </c>
      <c r="B19" s="17" t="s">
        <v>33</v>
      </c>
      <c r="C19" s="18"/>
      <c r="D19" s="19"/>
      <c r="E19" s="20"/>
      <c r="F19" s="20"/>
      <c r="G19" s="63"/>
      <c r="H19" s="58"/>
      <c r="I19" s="59"/>
      <c r="J19" s="60"/>
      <c r="K19" s="60"/>
      <c r="L19" s="60"/>
      <c r="M19" s="60"/>
      <c r="N19" s="60"/>
      <c r="O19" s="60"/>
      <c r="P19" s="61"/>
    </row>
    <row r="20" spans="1:16" s="59" customFormat="1" ht="14" customHeight="1" x14ac:dyDescent="0.15">
      <c r="A20" s="31">
        <v>20</v>
      </c>
      <c r="B20" s="64"/>
      <c r="C20" s="65"/>
      <c r="D20" s="66"/>
      <c r="E20" s="21"/>
      <c r="F20" s="21"/>
      <c r="G20" s="63"/>
      <c r="H20" s="58"/>
      <c r="J20" s="60"/>
      <c r="K20" s="60"/>
      <c r="L20" s="60"/>
      <c r="M20" s="60"/>
      <c r="N20" s="60"/>
      <c r="O20" s="60"/>
      <c r="P20" s="61"/>
    </row>
    <row r="21" spans="1:16" s="59" customFormat="1" ht="14" customHeight="1" x14ac:dyDescent="0.15">
      <c r="A21" s="31">
        <v>19</v>
      </c>
      <c r="B21" s="64" t="s">
        <v>13</v>
      </c>
      <c r="C21" s="65"/>
      <c r="D21" s="66"/>
      <c r="E21" s="21"/>
      <c r="F21" s="21"/>
      <c r="G21" s="63"/>
      <c r="H21" s="58"/>
      <c r="J21" s="60"/>
      <c r="K21" s="60"/>
      <c r="L21" s="60"/>
      <c r="M21" s="60"/>
      <c r="N21" s="60"/>
      <c r="O21" s="60"/>
      <c r="P21" s="61"/>
    </row>
    <row r="22" spans="1:16" s="59" customFormat="1" ht="14" customHeight="1" x14ac:dyDescent="0.15">
      <c r="A22" s="31">
        <v>18</v>
      </c>
      <c r="B22" s="64"/>
      <c r="C22" s="65"/>
      <c r="D22" s="66"/>
      <c r="E22" s="21"/>
      <c r="F22" s="21"/>
      <c r="G22" s="63"/>
      <c r="H22" s="58"/>
      <c r="J22" s="60"/>
      <c r="K22" s="60"/>
      <c r="L22" s="60"/>
      <c r="M22" s="60"/>
      <c r="N22" s="60"/>
      <c r="O22" s="60"/>
      <c r="P22" s="61"/>
    </row>
    <row r="23" spans="1:16" s="59" customFormat="1" ht="14" customHeight="1" x14ac:dyDescent="0.15">
      <c r="A23" s="31">
        <v>17</v>
      </c>
      <c r="B23" s="64" t="s">
        <v>14</v>
      </c>
      <c r="C23" s="65"/>
      <c r="D23" s="66"/>
      <c r="E23" s="21"/>
      <c r="F23" s="21"/>
      <c r="G23" s="63"/>
      <c r="H23" s="58"/>
      <c r="J23" s="60"/>
      <c r="K23" s="60"/>
      <c r="L23" s="60"/>
      <c r="M23" s="60"/>
      <c r="N23" s="60"/>
      <c r="O23" s="60"/>
      <c r="P23" s="61"/>
    </row>
    <row r="24" spans="1:16" s="59" customFormat="1" ht="14" customHeight="1" x14ac:dyDescent="0.15">
      <c r="A24" s="31">
        <v>16</v>
      </c>
      <c r="B24" s="64"/>
      <c r="C24" s="65"/>
      <c r="D24" s="66"/>
      <c r="E24" s="21"/>
      <c r="F24" s="67"/>
      <c r="G24" s="63"/>
      <c r="H24" s="58"/>
      <c r="J24" s="60"/>
      <c r="K24" s="60"/>
      <c r="L24" s="60"/>
      <c r="M24" s="60"/>
      <c r="N24" s="60"/>
      <c r="O24" s="60"/>
      <c r="P24" s="61"/>
    </row>
    <row r="25" spans="1:16" s="59" customFormat="1" ht="14" customHeight="1" x14ac:dyDescent="0.15">
      <c r="A25" s="31">
        <v>15</v>
      </c>
      <c r="B25" s="64" t="s">
        <v>15</v>
      </c>
      <c r="C25" s="65"/>
      <c r="D25" s="66"/>
      <c r="E25" s="67"/>
      <c r="F25" s="67"/>
      <c r="G25" s="63"/>
      <c r="H25" s="58"/>
      <c r="J25" s="60"/>
      <c r="K25" s="60"/>
      <c r="L25" s="60"/>
      <c r="M25" s="60"/>
      <c r="N25" s="60"/>
      <c r="O25" s="60"/>
      <c r="P25" s="61"/>
    </row>
    <row r="26" spans="1:16" s="59" customFormat="1" ht="14" customHeight="1" x14ac:dyDescent="0.15">
      <c r="A26" s="31">
        <v>14</v>
      </c>
      <c r="B26" s="64"/>
      <c r="C26" s="65"/>
      <c r="D26" s="66"/>
      <c r="E26" s="67"/>
      <c r="F26" s="67"/>
      <c r="G26" s="63"/>
      <c r="H26" s="58"/>
      <c r="J26" s="60"/>
      <c r="K26" s="60"/>
      <c r="L26" s="60"/>
      <c r="M26" s="60"/>
      <c r="N26" s="60"/>
      <c r="O26" s="60"/>
      <c r="P26" s="61"/>
    </row>
    <row r="27" spans="1:16" s="59" customFormat="1" ht="14" customHeight="1" x14ac:dyDescent="0.15">
      <c r="A27" s="31">
        <v>13</v>
      </c>
      <c r="B27" s="68" t="s">
        <v>16</v>
      </c>
      <c r="C27" s="69"/>
      <c r="D27" s="70"/>
      <c r="E27" s="71"/>
      <c r="F27" s="71"/>
      <c r="G27" s="63"/>
      <c r="H27" s="58"/>
      <c r="J27" s="60"/>
      <c r="K27" s="60"/>
      <c r="L27" s="60"/>
      <c r="M27" s="60"/>
      <c r="N27" s="60"/>
      <c r="O27" s="60"/>
      <c r="P27" s="61"/>
    </row>
    <row r="28" spans="1:16" s="59" customFormat="1" ht="14" customHeight="1" x14ac:dyDescent="0.15">
      <c r="A28" s="72">
        <v>12</v>
      </c>
      <c r="B28" s="73"/>
      <c r="C28" s="74"/>
      <c r="D28" s="75"/>
      <c r="E28" s="76"/>
      <c r="F28" s="76"/>
      <c r="G28" s="63"/>
      <c r="H28" s="58"/>
      <c r="J28" s="60"/>
      <c r="K28" s="60"/>
      <c r="L28" s="60"/>
      <c r="M28" s="60"/>
      <c r="N28" s="60"/>
      <c r="O28" s="60"/>
      <c r="P28" s="61"/>
    </row>
    <row r="29" spans="1:16" s="59" customFormat="1" ht="14" customHeight="1" x14ac:dyDescent="0.15">
      <c r="A29" s="31">
        <v>11</v>
      </c>
      <c r="B29" s="68" t="s">
        <v>17</v>
      </c>
      <c r="C29" s="69"/>
      <c r="D29" s="70"/>
      <c r="E29" s="71"/>
      <c r="F29" s="71"/>
      <c r="G29" s="63"/>
      <c r="H29" s="58"/>
      <c r="J29" s="60"/>
      <c r="K29" s="60"/>
      <c r="L29" s="60"/>
      <c r="M29" s="60"/>
      <c r="N29" s="60"/>
      <c r="O29" s="60"/>
      <c r="P29" s="61"/>
    </row>
    <row r="30" spans="1:16" s="59" customFormat="1" ht="14" customHeight="1" x14ac:dyDescent="0.15">
      <c r="A30" s="31">
        <v>10</v>
      </c>
      <c r="B30" s="64"/>
      <c r="C30" s="65"/>
      <c r="D30" s="66"/>
      <c r="E30" s="67"/>
      <c r="F30" s="67"/>
      <c r="G30" s="63"/>
      <c r="H30" s="58"/>
      <c r="J30" s="60"/>
      <c r="K30" s="60"/>
      <c r="L30" s="60"/>
      <c r="M30" s="60"/>
      <c r="N30" s="60"/>
      <c r="O30" s="60"/>
      <c r="P30" s="61"/>
    </row>
    <row r="31" spans="1:16" s="59" customFormat="1" ht="14" customHeight="1" x14ac:dyDescent="0.15">
      <c r="A31" s="31">
        <v>9</v>
      </c>
      <c r="B31" s="64" t="s">
        <v>18</v>
      </c>
      <c r="C31" s="65"/>
      <c r="D31" s="66"/>
      <c r="E31" s="67"/>
      <c r="F31" s="67"/>
      <c r="G31" s="63"/>
      <c r="H31" s="58"/>
      <c r="J31" s="60"/>
      <c r="K31" s="60"/>
      <c r="L31" s="60"/>
      <c r="M31" s="60"/>
      <c r="N31" s="60"/>
      <c r="O31" s="60"/>
      <c r="P31" s="61"/>
    </row>
    <row r="32" spans="1:16" s="59" customFormat="1" ht="14" customHeight="1" x14ac:dyDescent="0.15">
      <c r="A32" s="31">
        <v>8</v>
      </c>
      <c r="B32" s="64"/>
      <c r="C32" s="65"/>
      <c r="D32" s="66"/>
      <c r="E32" s="67"/>
      <c r="F32" s="67"/>
      <c r="G32" s="63"/>
      <c r="H32" s="58"/>
      <c r="J32" s="60"/>
      <c r="K32" s="60"/>
      <c r="L32" s="60"/>
      <c r="M32" s="60"/>
      <c r="N32" s="60"/>
      <c r="O32" s="60"/>
      <c r="P32" s="61"/>
    </row>
    <row r="33" spans="1:16" s="59" customFormat="1" ht="14" customHeight="1" x14ac:dyDescent="0.15">
      <c r="A33" s="31">
        <v>7</v>
      </c>
      <c r="B33" s="64" t="s">
        <v>19</v>
      </c>
      <c r="C33" s="65"/>
      <c r="D33" s="66"/>
      <c r="E33" s="67"/>
      <c r="F33" s="67"/>
      <c r="G33" s="63"/>
      <c r="H33" s="58"/>
      <c r="J33" s="60"/>
      <c r="K33" s="60"/>
      <c r="L33" s="60"/>
      <c r="M33" s="60"/>
      <c r="N33" s="60"/>
      <c r="O33" s="60"/>
      <c r="P33" s="61"/>
    </row>
    <row r="34" spans="1:16" s="59" customFormat="1" ht="14" customHeight="1" x14ac:dyDescent="0.15">
      <c r="A34" s="31">
        <v>6</v>
      </c>
      <c r="B34" s="77"/>
      <c r="C34" s="78"/>
      <c r="D34" s="79"/>
      <c r="E34" s="80"/>
      <c r="F34" s="80"/>
      <c r="G34" s="81"/>
      <c r="H34" s="82"/>
      <c r="I34" s="83"/>
      <c r="J34" s="84"/>
      <c r="K34" s="84"/>
      <c r="L34" s="84"/>
      <c r="M34" s="84"/>
      <c r="N34" s="84"/>
      <c r="O34" s="84"/>
      <c r="P34" s="85"/>
    </row>
    <row r="35" spans="1:16" ht="31" customHeight="1" x14ac:dyDescent="0.15">
      <c r="E35" s="13"/>
    </row>
  </sheetData>
  <mergeCells count="3">
    <mergeCell ref="G1:H1"/>
    <mergeCell ref="B10:C10"/>
    <mergeCell ref="B18:C18"/>
  </mergeCells>
  <pageMargins left="0.39000000000000007" right="0.39000000000000007" top="0.75000000000000011" bottom="0.75000000000000011" header="0.43000000000000005" footer="0.39000000000000007"/>
  <pageSetup paperSize="9" orientation="landscape" horizontalDpi="4294967292" verticalDpi="4294967292"/>
  <headerFooter>
    <oddHeader>&amp;L&amp;K000000KZU Bülach&amp;C&amp;"Helvetica,Fett"&amp;16&amp;K000000Jogging-Test 6 x 400 m&amp;R&amp;K000000Sport</oddHeader>
    <oddFooter>&amp;L&amp;K000000Dokument «Jogging-Test_Bsp.Test1.xlsx»&amp;C&amp;K000000Musterblatt 1&amp;R&amp;K000000Max Werner/&amp;D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150" zoomScaleNormal="150" zoomScalePageLayoutView="150" workbookViewId="0">
      <selection activeCell="Q18" sqref="Q18"/>
    </sheetView>
  </sheetViews>
  <sheetFormatPr baseColWidth="10" defaultRowHeight="31" customHeight="1" x14ac:dyDescent="0.15"/>
  <cols>
    <col min="1" max="1" width="17.1640625" style="1" customWidth="1"/>
    <col min="2" max="2" width="6.1640625" style="3" customWidth="1"/>
    <col min="3" max="3" width="6.1640625" style="6" customWidth="1"/>
    <col min="4" max="4" width="7.5" style="7" customWidth="1"/>
    <col min="5" max="6" width="7.83203125" style="3" customWidth="1"/>
    <col min="7" max="7" width="5" style="4" customWidth="1"/>
    <col min="8" max="8" width="4.33203125" style="5" customWidth="1"/>
    <col min="9" max="9" width="6" style="2" customWidth="1"/>
    <col min="10" max="10" width="7.33203125" style="4" customWidth="1"/>
    <col min="11" max="11" width="11" style="4" customWidth="1"/>
    <col min="12" max="12" width="8.83203125" style="4" customWidth="1"/>
    <col min="13" max="13" width="6" style="4" customWidth="1"/>
    <col min="14" max="14" width="7.33203125" style="4" customWidth="1"/>
    <col min="15" max="15" width="11" style="4" customWidth="1"/>
    <col min="16" max="16" width="8.83203125" style="11" customWidth="1"/>
    <col min="17" max="16384" width="10.83203125" style="2"/>
  </cols>
  <sheetData>
    <row r="1" spans="1:18" ht="24" customHeight="1" x14ac:dyDescent="0.15">
      <c r="A1" s="14" t="s">
        <v>0</v>
      </c>
      <c r="B1" s="8" t="s">
        <v>43</v>
      </c>
      <c r="C1" s="9"/>
      <c r="D1" s="10"/>
      <c r="E1" s="8"/>
      <c r="F1" s="8"/>
      <c r="G1" s="106" t="s">
        <v>22</v>
      </c>
      <c r="H1" s="107"/>
      <c r="I1" s="31" t="s">
        <v>35</v>
      </c>
      <c r="J1" s="32" t="s">
        <v>20</v>
      </c>
      <c r="K1" s="104" t="s">
        <v>39</v>
      </c>
      <c r="L1" s="105" t="s">
        <v>42</v>
      </c>
      <c r="M1" s="14" t="s">
        <v>23</v>
      </c>
      <c r="N1" s="14" t="s">
        <v>21</v>
      </c>
      <c r="O1" s="104" t="s">
        <v>39</v>
      </c>
      <c r="P1" s="105"/>
    </row>
    <row r="2" spans="1:18" s="45" customFormat="1" ht="14" customHeight="1" x14ac:dyDescent="0.15">
      <c r="A2" s="33" t="s">
        <v>31</v>
      </c>
      <c r="B2" s="34" t="s">
        <v>2</v>
      </c>
      <c r="C2" s="35"/>
      <c r="D2" s="36" t="s">
        <v>3</v>
      </c>
      <c r="E2" s="37" t="s">
        <v>4</v>
      </c>
      <c r="F2" s="38" t="s">
        <v>5</v>
      </c>
      <c r="G2" s="39">
        <v>400</v>
      </c>
      <c r="H2" s="40" t="s">
        <v>1</v>
      </c>
      <c r="I2" s="31" t="s">
        <v>34</v>
      </c>
      <c r="J2" s="41">
        <v>41017</v>
      </c>
      <c r="K2" s="42" t="s">
        <v>40</v>
      </c>
      <c r="L2" s="43" t="s">
        <v>36</v>
      </c>
      <c r="M2" s="31" t="s">
        <v>34</v>
      </c>
      <c r="N2" s="44"/>
      <c r="O2" s="42" t="s">
        <v>40</v>
      </c>
      <c r="P2" s="43" t="s">
        <v>36</v>
      </c>
      <c r="R2" s="46"/>
    </row>
    <row r="3" spans="1:18" s="50" customFormat="1" ht="14" customHeight="1" x14ac:dyDescent="0.15">
      <c r="A3" s="88" t="s">
        <v>24</v>
      </c>
      <c r="B3" s="89" t="s">
        <v>6</v>
      </c>
      <c r="C3" s="90" t="s">
        <v>7</v>
      </c>
      <c r="D3" s="91" t="s">
        <v>8</v>
      </c>
      <c r="E3" s="92" t="s">
        <v>9</v>
      </c>
      <c r="F3" s="89" t="s">
        <v>10</v>
      </c>
      <c r="G3" s="86">
        <v>4.1666666666666664E-2</v>
      </c>
      <c r="H3" s="87" t="s">
        <v>37</v>
      </c>
      <c r="I3" s="47"/>
      <c r="J3" s="48"/>
      <c r="K3" s="49"/>
      <c r="L3" s="15"/>
      <c r="M3" s="49"/>
      <c r="N3" s="49"/>
      <c r="O3" s="49"/>
      <c r="P3" s="12"/>
    </row>
    <row r="4" spans="1:18" s="50" customFormat="1" ht="14" customHeight="1" x14ac:dyDescent="0.15">
      <c r="A4" s="93" t="s">
        <v>25</v>
      </c>
      <c r="B4" s="22">
        <v>3</v>
      </c>
      <c r="C4" s="23">
        <v>21</v>
      </c>
      <c r="D4" s="30">
        <f>$G$2/(B4*60+C4)*3.6</f>
        <v>7.1641791044776122</v>
      </c>
      <c r="E4" s="24">
        <v>134</v>
      </c>
      <c r="F4" s="22">
        <v>7</v>
      </c>
      <c r="G4" s="51">
        <f t="shared" ref="G4:G9" si="0">E4</f>
        <v>134</v>
      </c>
      <c r="H4" s="52"/>
      <c r="I4" s="53"/>
      <c r="J4" s="54"/>
      <c r="K4" s="55"/>
      <c r="L4" s="55"/>
      <c r="M4" s="55"/>
      <c r="N4" s="55"/>
      <c r="O4" s="55"/>
      <c r="P4" s="56"/>
    </row>
    <row r="5" spans="1:18" s="50" customFormat="1" ht="14" customHeight="1" x14ac:dyDescent="0.15">
      <c r="A5" s="93" t="s">
        <v>26</v>
      </c>
      <c r="B5" s="22">
        <v>2</v>
      </c>
      <c r="C5" s="25">
        <v>58</v>
      </c>
      <c r="D5" s="30">
        <f t="shared" ref="D5:D9" si="1">$G$2/(B5*60+C5)*3.6</f>
        <v>8.0898876404494384</v>
      </c>
      <c r="E5" s="22">
        <v>146</v>
      </c>
      <c r="F5" s="22">
        <v>9</v>
      </c>
      <c r="G5" s="57">
        <f t="shared" si="0"/>
        <v>146</v>
      </c>
      <c r="H5" s="58"/>
      <c r="I5" s="59"/>
      <c r="J5" s="60"/>
      <c r="K5" s="60"/>
      <c r="L5" s="60"/>
      <c r="M5" s="60"/>
      <c r="N5" s="60"/>
      <c r="O5" s="60"/>
      <c r="P5" s="61"/>
    </row>
    <row r="6" spans="1:18" s="50" customFormat="1" ht="14" customHeight="1" x14ac:dyDescent="0.15">
      <c r="A6" s="93" t="s">
        <v>27</v>
      </c>
      <c r="B6" s="22">
        <v>2</v>
      </c>
      <c r="C6" s="25">
        <v>30</v>
      </c>
      <c r="D6" s="30">
        <f t="shared" si="1"/>
        <v>9.6</v>
      </c>
      <c r="E6" s="22">
        <v>157</v>
      </c>
      <c r="F6" s="22">
        <v>11</v>
      </c>
      <c r="G6" s="57">
        <f t="shared" si="0"/>
        <v>157</v>
      </c>
      <c r="H6" s="58"/>
      <c r="I6" s="59"/>
      <c r="J6" s="60"/>
      <c r="K6" s="60"/>
      <c r="L6" s="60"/>
      <c r="M6" s="60"/>
      <c r="N6" s="60"/>
      <c r="O6" s="60"/>
      <c r="P6" s="61"/>
    </row>
    <row r="7" spans="1:18" s="50" customFormat="1" ht="14" customHeight="1" x14ac:dyDescent="0.15">
      <c r="A7" s="93" t="s">
        <v>28</v>
      </c>
      <c r="B7" s="22">
        <v>2</v>
      </c>
      <c r="C7" s="25">
        <v>9</v>
      </c>
      <c r="D7" s="30">
        <f t="shared" si="1"/>
        <v>11.162790697674419</v>
      </c>
      <c r="E7" s="22">
        <v>172</v>
      </c>
      <c r="F7" s="22">
        <v>12</v>
      </c>
      <c r="G7" s="57">
        <f t="shared" si="0"/>
        <v>172</v>
      </c>
      <c r="H7" s="58"/>
      <c r="I7" s="59"/>
      <c r="J7" s="60"/>
      <c r="K7" s="60"/>
      <c r="L7" s="60"/>
      <c r="M7" s="60"/>
      <c r="N7" s="60"/>
      <c r="O7" s="60"/>
      <c r="P7" s="61"/>
    </row>
    <row r="8" spans="1:18" s="50" customFormat="1" ht="14" customHeight="1" x14ac:dyDescent="0.15">
      <c r="A8" s="93" t="s">
        <v>29</v>
      </c>
      <c r="B8" s="22">
        <v>1</v>
      </c>
      <c r="C8" s="25">
        <v>40</v>
      </c>
      <c r="D8" s="30">
        <f t="shared" si="1"/>
        <v>14.4</v>
      </c>
      <c r="E8" s="22">
        <v>187</v>
      </c>
      <c r="F8" s="22">
        <v>15</v>
      </c>
      <c r="G8" s="57">
        <f t="shared" si="0"/>
        <v>187</v>
      </c>
      <c r="H8" s="58"/>
      <c r="I8" s="59"/>
      <c r="J8" s="60"/>
      <c r="K8" s="60"/>
      <c r="L8" s="60"/>
      <c r="M8" s="60"/>
      <c r="N8" s="60"/>
      <c r="O8" s="60"/>
      <c r="P8" s="61"/>
    </row>
    <row r="9" spans="1:18" s="50" customFormat="1" ht="14" customHeight="1" x14ac:dyDescent="0.15">
      <c r="A9" s="94" t="s">
        <v>30</v>
      </c>
      <c r="B9" s="26">
        <v>1</v>
      </c>
      <c r="C9" s="27">
        <v>26</v>
      </c>
      <c r="D9" s="30">
        <f t="shared" si="1"/>
        <v>16.744186046511629</v>
      </c>
      <c r="E9" s="26">
        <v>197</v>
      </c>
      <c r="F9" s="26">
        <v>19</v>
      </c>
      <c r="G9" s="57">
        <f t="shared" si="0"/>
        <v>197</v>
      </c>
      <c r="H9" s="58"/>
      <c r="I9" s="59"/>
      <c r="J9" s="60"/>
      <c r="K9" s="60"/>
      <c r="L9" s="60"/>
      <c r="M9" s="60"/>
      <c r="N9" s="60"/>
      <c r="O9" s="60"/>
      <c r="P9" s="61"/>
    </row>
    <row r="10" spans="1:18" s="45" customFormat="1" ht="14" customHeight="1" x14ac:dyDescent="0.15">
      <c r="A10" s="95" t="s">
        <v>11</v>
      </c>
      <c r="B10" s="108">
        <f>$G$3/$D$10*$G$2/1000</f>
        <v>1.5151515151515149E-3</v>
      </c>
      <c r="C10" s="109"/>
      <c r="D10" s="96">
        <v>11</v>
      </c>
      <c r="E10" s="97">
        <v>165</v>
      </c>
      <c r="F10" s="97">
        <v>12</v>
      </c>
      <c r="G10" s="51"/>
      <c r="H10" s="62"/>
      <c r="I10" s="46"/>
      <c r="J10" s="55"/>
      <c r="K10" s="55"/>
      <c r="L10" s="55"/>
      <c r="M10" s="55"/>
      <c r="N10" s="55"/>
      <c r="O10" s="55"/>
      <c r="P10" s="56"/>
    </row>
    <row r="11" spans="1:18" s="50" customFormat="1" ht="14" customHeight="1" x14ac:dyDescent="0.15">
      <c r="A11" s="88" t="s">
        <v>23</v>
      </c>
      <c r="B11" s="89" t="s">
        <v>6</v>
      </c>
      <c r="C11" s="98" t="s">
        <v>7</v>
      </c>
      <c r="D11" s="99" t="s">
        <v>8</v>
      </c>
      <c r="E11" s="89" t="s">
        <v>9</v>
      </c>
      <c r="F11" s="89" t="s">
        <v>10</v>
      </c>
      <c r="G11" s="57"/>
      <c r="H11" s="58"/>
      <c r="I11" s="59"/>
      <c r="J11" s="60"/>
      <c r="K11" s="60"/>
      <c r="L11" s="60"/>
      <c r="M11" s="60"/>
      <c r="N11" s="60"/>
      <c r="O11" s="60"/>
      <c r="P11" s="61"/>
    </row>
    <row r="12" spans="1:18" s="50" customFormat="1" ht="14" customHeight="1" x14ac:dyDescent="0.15">
      <c r="A12" s="93" t="s">
        <v>25</v>
      </c>
      <c r="B12" s="28"/>
      <c r="C12" s="25"/>
      <c r="D12" s="30" t="e">
        <f>$G$2/(B12*60+C12)*3.6</f>
        <v>#DIV/0!</v>
      </c>
      <c r="E12" s="22"/>
      <c r="F12" s="100"/>
      <c r="G12" s="57">
        <f t="shared" ref="G12:G18" si="2">E12</f>
        <v>0</v>
      </c>
      <c r="H12" s="58"/>
      <c r="I12" s="59"/>
      <c r="J12" s="60"/>
      <c r="K12" s="60"/>
      <c r="L12" s="60"/>
      <c r="M12" s="60"/>
      <c r="N12" s="60"/>
      <c r="O12" s="60"/>
      <c r="P12" s="61"/>
    </row>
    <row r="13" spans="1:18" s="50" customFormat="1" ht="14" customHeight="1" x14ac:dyDescent="0.15">
      <c r="A13" s="93" t="s">
        <v>26</v>
      </c>
      <c r="B13" s="28"/>
      <c r="C13" s="25"/>
      <c r="D13" s="30" t="e">
        <f t="shared" ref="D13:D17" si="3">$G$2/(B13*60+C13)*3.6</f>
        <v>#DIV/0!</v>
      </c>
      <c r="E13" s="22"/>
      <c r="F13" s="100"/>
      <c r="G13" s="57">
        <f t="shared" si="2"/>
        <v>0</v>
      </c>
      <c r="H13" s="58"/>
      <c r="I13" s="59"/>
      <c r="J13" s="60"/>
      <c r="K13" s="60"/>
      <c r="L13" s="60"/>
      <c r="M13" s="60"/>
      <c r="N13" s="60"/>
      <c r="O13" s="60"/>
      <c r="P13" s="61"/>
    </row>
    <row r="14" spans="1:18" s="50" customFormat="1" ht="14" customHeight="1" x14ac:dyDescent="0.15">
      <c r="A14" s="93" t="s">
        <v>27</v>
      </c>
      <c r="B14" s="28"/>
      <c r="C14" s="25"/>
      <c r="D14" s="30" t="e">
        <f t="shared" si="3"/>
        <v>#DIV/0!</v>
      </c>
      <c r="E14" s="22"/>
      <c r="F14" s="100"/>
      <c r="G14" s="57">
        <f t="shared" si="2"/>
        <v>0</v>
      </c>
      <c r="H14" s="58"/>
      <c r="I14" s="59"/>
      <c r="J14" s="60"/>
      <c r="K14" s="60"/>
      <c r="L14" s="60"/>
      <c r="M14" s="60"/>
      <c r="N14" s="60"/>
      <c r="O14" s="60"/>
      <c r="P14" s="61"/>
    </row>
    <row r="15" spans="1:18" s="50" customFormat="1" ht="14" customHeight="1" x14ac:dyDescent="0.15">
      <c r="A15" s="93" t="s">
        <v>28</v>
      </c>
      <c r="B15" s="28"/>
      <c r="C15" s="25"/>
      <c r="D15" s="30" t="e">
        <f t="shared" si="3"/>
        <v>#DIV/0!</v>
      </c>
      <c r="E15" s="22"/>
      <c r="F15" s="100"/>
      <c r="G15" s="57">
        <f t="shared" si="2"/>
        <v>0</v>
      </c>
      <c r="H15" s="58"/>
      <c r="I15" s="59"/>
      <c r="J15" s="60"/>
      <c r="K15" s="60"/>
      <c r="L15" s="60"/>
      <c r="M15" s="60"/>
      <c r="N15" s="60"/>
      <c r="O15" s="60"/>
      <c r="P15" s="61"/>
    </row>
    <row r="16" spans="1:18" s="50" customFormat="1" ht="14" customHeight="1" x14ac:dyDescent="0.15">
      <c r="A16" s="93" t="s">
        <v>29</v>
      </c>
      <c r="B16" s="28"/>
      <c r="C16" s="25"/>
      <c r="D16" s="30" t="e">
        <f t="shared" si="3"/>
        <v>#DIV/0!</v>
      </c>
      <c r="E16" s="22"/>
      <c r="F16" s="100"/>
      <c r="G16" s="57">
        <f t="shared" si="2"/>
        <v>0</v>
      </c>
      <c r="H16" s="58"/>
      <c r="I16" s="59"/>
      <c r="J16" s="60"/>
      <c r="K16" s="60"/>
      <c r="L16" s="60"/>
      <c r="M16" s="60"/>
      <c r="N16" s="60"/>
      <c r="O16" s="60"/>
      <c r="P16" s="61"/>
    </row>
    <row r="17" spans="1:16" s="50" customFormat="1" ht="14" customHeight="1" x14ac:dyDescent="0.15">
      <c r="A17" s="94" t="s">
        <v>30</v>
      </c>
      <c r="B17" s="29"/>
      <c r="C17" s="27"/>
      <c r="D17" s="30" t="e">
        <f t="shared" si="3"/>
        <v>#DIV/0!</v>
      </c>
      <c r="E17" s="26"/>
      <c r="F17" s="101"/>
      <c r="G17" s="57">
        <f t="shared" si="2"/>
        <v>0</v>
      </c>
      <c r="H17" s="58"/>
      <c r="I17" s="59"/>
      <c r="J17" s="60"/>
      <c r="K17" s="60"/>
      <c r="L17" s="60"/>
      <c r="M17" s="60"/>
      <c r="N17" s="60"/>
      <c r="O17" s="60"/>
      <c r="P17" s="61"/>
    </row>
    <row r="18" spans="1:16" s="45" customFormat="1" ht="14" customHeight="1" x14ac:dyDescent="0.15">
      <c r="A18" s="95" t="s">
        <v>11</v>
      </c>
      <c r="B18" s="108" t="e">
        <f>$G$3/$D$18*$G$2/1000</f>
        <v>#DIV/0!</v>
      </c>
      <c r="C18" s="109"/>
      <c r="D18" s="102"/>
      <c r="E18" s="103"/>
      <c r="F18" s="103"/>
      <c r="G18" s="51">
        <f t="shared" si="2"/>
        <v>0</v>
      </c>
      <c r="H18" s="62"/>
      <c r="I18" s="46"/>
      <c r="J18" s="55"/>
      <c r="K18" s="55"/>
      <c r="L18" s="55"/>
      <c r="M18" s="55"/>
      <c r="N18" s="55"/>
      <c r="O18" s="55"/>
      <c r="P18" s="56"/>
    </row>
    <row r="19" spans="1:16" s="50" customFormat="1" ht="14" customHeight="1" x14ac:dyDescent="0.15">
      <c r="A19" s="16" t="s">
        <v>12</v>
      </c>
      <c r="B19" s="17" t="s">
        <v>33</v>
      </c>
      <c r="C19" s="18"/>
      <c r="D19" s="19"/>
      <c r="E19" s="20"/>
      <c r="F19" s="20"/>
      <c r="G19" s="63"/>
      <c r="H19" s="58"/>
      <c r="I19" s="59"/>
      <c r="J19" s="60"/>
      <c r="K19" s="60"/>
      <c r="L19" s="60"/>
      <c r="M19" s="60"/>
      <c r="N19" s="60"/>
      <c r="O19" s="60"/>
      <c r="P19" s="61"/>
    </row>
    <row r="20" spans="1:16" s="59" customFormat="1" ht="14" customHeight="1" x14ac:dyDescent="0.15">
      <c r="A20" s="31">
        <v>20</v>
      </c>
      <c r="B20" s="64"/>
      <c r="C20" s="65"/>
      <c r="D20" s="66"/>
      <c r="E20" s="21"/>
      <c r="F20" s="21"/>
      <c r="G20" s="63"/>
      <c r="H20" s="58"/>
      <c r="J20" s="60"/>
      <c r="K20" s="60"/>
      <c r="L20" s="60"/>
      <c r="M20" s="60"/>
      <c r="N20" s="60"/>
      <c r="O20" s="60"/>
      <c r="P20" s="61"/>
    </row>
    <row r="21" spans="1:16" s="59" customFormat="1" ht="14" customHeight="1" x14ac:dyDescent="0.15">
      <c r="A21" s="31">
        <v>19</v>
      </c>
      <c r="B21" s="64" t="s">
        <v>13</v>
      </c>
      <c r="C21" s="65"/>
      <c r="D21" s="66"/>
      <c r="E21" s="21"/>
      <c r="F21" s="21"/>
      <c r="G21" s="63"/>
      <c r="H21" s="58"/>
      <c r="J21" s="60"/>
      <c r="K21" s="60"/>
      <c r="L21" s="60"/>
      <c r="M21" s="60"/>
      <c r="N21" s="60"/>
      <c r="O21" s="60"/>
      <c r="P21" s="61"/>
    </row>
    <row r="22" spans="1:16" s="59" customFormat="1" ht="14" customHeight="1" x14ac:dyDescent="0.15">
      <c r="A22" s="31">
        <v>18</v>
      </c>
      <c r="B22" s="64"/>
      <c r="C22" s="65"/>
      <c r="D22" s="66"/>
      <c r="E22" s="21"/>
      <c r="F22" s="21"/>
      <c r="G22" s="63"/>
      <c r="H22" s="58"/>
      <c r="J22" s="60"/>
      <c r="K22" s="60"/>
      <c r="L22" s="60"/>
      <c r="M22" s="60"/>
      <c r="N22" s="60"/>
      <c r="O22" s="60"/>
      <c r="P22" s="61"/>
    </row>
    <row r="23" spans="1:16" s="59" customFormat="1" ht="14" customHeight="1" x14ac:dyDescent="0.15">
      <c r="A23" s="31">
        <v>17</v>
      </c>
      <c r="B23" s="64" t="s">
        <v>14</v>
      </c>
      <c r="C23" s="65"/>
      <c r="D23" s="66"/>
      <c r="E23" s="21"/>
      <c r="F23" s="21"/>
      <c r="G23" s="63"/>
      <c r="H23" s="58"/>
      <c r="J23" s="60"/>
      <c r="K23" s="60"/>
      <c r="L23" s="60"/>
      <c r="M23" s="60"/>
      <c r="N23" s="60"/>
      <c r="O23" s="60"/>
      <c r="P23" s="61"/>
    </row>
    <row r="24" spans="1:16" s="59" customFormat="1" ht="14" customHeight="1" x14ac:dyDescent="0.15">
      <c r="A24" s="31">
        <v>16</v>
      </c>
      <c r="B24" s="64"/>
      <c r="C24" s="65"/>
      <c r="D24" s="66"/>
      <c r="E24" s="21"/>
      <c r="F24" s="67"/>
      <c r="G24" s="63"/>
      <c r="H24" s="58"/>
      <c r="J24" s="60"/>
      <c r="K24" s="60"/>
      <c r="L24" s="60"/>
      <c r="M24" s="60"/>
      <c r="N24" s="60"/>
      <c r="O24" s="60"/>
      <c r="P24" s="61"/>
    </row>
    <row r="25" spans="1:16" s="59" customFormat="1" ht="14" customHeight="1" x14ac:dyDescent="0.15">
      <c r="A25" s="31">
        <v>15</v>
      </c>
      <c r="B25" s="64" t="s">
        <v>15</v>
      </c>
      <c r="C25" s="65"/>
      <c r="D25" s="66"/>
      <c r="E25" s="67"/>
      <c r="F25" s="67"/>
      <c r="G25" s="63"/>
      <c r="H25" s="58"/>
      <c r="J25" s="60"/>
      <c r="K25" s="60"/>
      <c r="L25" s="60"/>
      <c r="M25" s="60"/>
      <c r="N25" s="60"/>
      <c r="O25" s="60"/>
      <c r="P25" s="61"/>
    </row>
    <row r="26" spans="1:16" s="59" customFormat="1" ht="14" customHeight="1" x14ac:dyDescent="0.15">
      <c r="A26" s="31">
        <v>14</v>
      </c>
      <c r="B26" s="64"/>
      <c r="C26" s="65"/>
      <c r="D26" s="66"/>
      <c r="E26" s="67"/>
      <c r="F26" s="67"/>
      <c r="G26" s="63"/>
      <c r="H26" s="58"/>
      <c r="J26" s="60"/>
      <c r="K26" s="60"/>
      <c r="L26" s="60"/>
      <c r="M26" s="60"/>
      <c r="N26" s="60"/>
      <c r="O26" s="60"/>
      <c r="P26" s="61"/>
    </row>
    <row r="27" spans="1:16" s="59" customFormat="1" ht="14" customHeight="1" x14ac:dyDescent="0.15">
      <c r="A27" s="31">
        <v>13</v>
      </c>
      <c r="B27" s="68" t="s">
        <v>16</v>
      </c>
      <c r="C27" s="69"/>
      <c r="D27" s="70"/>
      <c r="E27" s="71"/>
      <c r="F27" s="71"/>
      <c r="G27" s="63"/>
      <c r="H27" s="58"/>
      <c r="J27" s="60"/>
      <c r="K27" s="60"/>
      <c r="L27" s="60"/>
      <c r="M27" s="60"/>
      <c r="N27" s="60"/>
      <c r="O27" s="60"/>
      <c r="P27" s="61"/>
    </row>
    <row r="28" spans="1:16" s="59" customFormat="1" ht="14" customHeight="1" x14ac:dyDescent="0.15">
      <c r="A28" s="72">
        <v>12</v>
      </c>
      <c r="B28" s="73"/>
      <c r="C28" s="74"/>
      <c r="D28" s="75"/>
      <c r="E28" s="76"/>
      <c r="F28" s="76"/>
      <c r="G28" s="63"/>
      <c r="H28" s="58"/>
      <c r="J28" s="60"/>
      <c r="K28" s="60"/>
      <c r="L28" s="60"/>
      <c r="M28" s="60"/>
      <c r="N28" s="60"/>
      <c r="O28" s="60"/>
      <c r="P28" s="61"/>
    </row>
    <row r="29" spans="1:16" s="59" customFormat="1" ht="14" customHeight="1" x14ac:dyDescent="0.15">
      <c r="A29" s="31">
        <v>11</v>
      </c>
      <c r="B29" s="68" t="s">
        <v>17</v>
      </c>
      <c r="C29" s="69"/>
      <c r="D29" s="70"/>
      <c r="E29" s="71"/>
      <c r="F29" s="71"/>
      <c r="G29" s="63"/>
      <c r="H29" s="58"/>
      <c r="J29" s="60"/>
      <c r="K29" s="60"/>
      <c r="L29" s="60"/>
      <c r="M29" s="60"/>
      <c r="N29" s="60"/>
      <c r="O29" s="60"/>
      <c r="P29" s="61"/>
    </row>
    <row r="30" spans="1:16" s="59" customFormat="1" ht="14" customHeight="1" x14ac:dyDescent="0.15">
      <c r="A30" s="31">
        <v>10</v>
      </c>
      <c r="B30" s="64"/>
      <c r="C30" s="65"/>
      <c r="D30" s="66"/>
      <c r="E30" s="67"/>
      <c r="F30" s="67"/>
      <c r="G30" s="63"/>
      <c r="H30" s="58"/>
      <c r="J30" s="60"/>
      <c r="K30" s="60"/>
      <c r="L30" s="60"/>
      <c r="M30" s="60"/>
      <c r="N30" s="60"/>
      <c r="O30" s="60"/>
      <c r="P30" s="61"/>
    </row>
    <row r="31" spans="1:16" s="59" customFormat="1" ht="14" customHeight="1" x14ac:dyDescent="0.15">
      <c r="A31" s="31">
        <v>9</v>
      </c>
      <c r="B31" s="64" t="s">
        <v>18</v>
      </c>
      <c r="C31" s="65"/>
      <c r="D31" s="66"/>
      <c r="E31" s="67"/>
      <c r="F31" s="67"/>
      <c r="G31" s="63"/>
      <c r="H31" s="58"/>
      <c r="J31" s="60"/>
      <c r="K31" s="60"/>
      <c r="L31" s="60"/>
      <c r="M31" s="60"/>
      <c r="N31" s="60"/>
      <c r="O31" s="60"/>
      <c r="P31" s="61"/>
    </row>
    <row r="32" spans="1:16" s="59" customFormat="1" ht="14" customHeight="1" x14ac:dyDescent="0.15">
      <c r="A32" s="31">
        <v>8</v>
      </c>
      <c r="B32" s="64"/>
      <c r="C32" s="65"/>
      <c r="D32" s="66"/>
      <c r="E32" s="67"/>
      <c r="F32" s="67"/>
      <c r="G32" s="63"/>
      <c r="H32" s="58"/>
      <c r="J32" s="60"/>
      <c r="K32" s="60"/>
      <c r="L32" s="60"/>
      <c r="M32" s="60"/>
      <c r="N32" s="60"/>
      <c r="O32" s="60"/>
      <c r="P32" s="61"/>
    </row>
    <row r="33" spans="1:16" s="59" customFormat="1" ht="14" customHeight="1" x14ac:dyDescent="0.15">
      <c r="A33" s="31">
        <v>7</v>
      </c>
      <c r="B33" s="64" t="s">
        <v>19</v>
      </c>
      <c r="C33" s="65"/>
      <c r="D33" s="66"/>
      <c r="E33" s="67"/>
      <c r="F33" s="67"/>
      <c r="G33" s="63"/>
      <c r="H33" s="58"/>
      <c r="J33" s="60"/>
      <c r="K33" s="60"/>
      <c r="L33" s="60"/>
      <c r="M33" s="60"/>
      <c r="N33" s="60"/>
      <c r="O33" s="60"/>
      <c r="P33" s="61"/>
    </row>
    <row r="34" spans="1:16" s="59" customFormat="1" ht="14" customHeight="1" x14ac:dyDescent="0.15">
      <c r="A34" s="31">
        <v>6</v>
      </c>
      <c r="B34" s="77"/>
      <c r="C34" s="78"/>
      <c r="D34" s="79"/>
      <c r="E34" s="80"/>
      <c r="F34" s="80"/>
      <c r="G34" s="81"/>
      <c r="H34" s="82"/>
      <c r="I34" s="83"/>
      <c r="J34" s="84"/>
      <c r="K34" s="84"/>
      <c r="L34" s="84"/>
      <c r="M34" s="84"/>
      <c r="N34" s="84"/>
      <c r="O34" s="84"/>
      <c r="P34" s="85"/>
    </row>
    <row r="35" spans="1:16" ht="31" customHeight="1" x14ac:dyDescent="0.15">
      <c r="E35" s="13"/>
    </row>
  </sheetData>
  <mergeCells count="3">
    <mergeCell ref="G1:H1"/>
    <mergeCell ref="B10:C10"/>
    <mergeCell ref="B18:C18"/>
  </mergeCells>
  <pageMargins left="0.39000000000000007" right="0.39000000000000007" top="0.75000000000000011" bottom="0.75000000000000011" header="0.43000000000000005" footer="0.39000000000000007"/>
  <pageSetup paperSize="9" orientation="landscape" horizontalDpi="4294967292" verticalDpi="4294967292"/>
  <headerFooter>
    <oddHeader>&amp;L&amp;K000000KZU Bülach&amp;C&amp;"Helvetica,Fett"&amp;16&amp;K000000Jogging-Test 6 x 400 m&amp;R&amp;K000000Sport</oddHeader>
    <oddFooter>&amp;L&amp;K000000Dokument «Jogging-Test_Bsp.Test1.xlsx»&amp;C&amp;K000000Musterblatt 1&amp;R&amp;K000000Max Werner/&amp;D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B1" zoomScale="150" zoomScaleNormal="150" zoomScalePageLayoutView="150" workbookViewId="0">
      <selection activeCell="Q26" sqref="Q26"/>
    </sheetView>
  </sheetViews>
  <sheetFormatPr baseColWidth="10" defaultRowHeight="31" customHeight="1" x14ac:dyDescent="0.15"/>
  <cols>
    <col min="1" max="1" width="17.1640625" style="1" customWidth="1"/>
    <col min="2" max="2" width="6.1640625" style="3" customWidth="1"/>
    <col min="3" max="3" width="6.1640625" style="6" customWidth="1"/>
    <col min="4" max="4" width="7.5" style="7" customWidth="1"/>
    <col min="5" max="6" width="7.83203125" style="3" customWidth="1"/>
    <col min="7" max="7" width="5" style="4" customWidth="1"/>
    <col min="8" max="8" width="4.33203125" style="5" customWidth="1"/>
    <col min="9" max="9" width="6" style="2" customWidth="1"/>
    <col min="10" max="10" width="7.33203125" style="4" customWidth="1"/>
    <col min="11" max="11" width="11" style="4" customWidth="1"/>
    <col min="12" max="12" width="8.83203125" style="4" customWidth="1"/>
    <col min="13" max="13" width="6" style="4" customWidth="1"/>
    <col min="14" max="14" width="7.33203125" style="4" customWidth="1"/>
    <col min="15" max="15" width="11" style="4" customWidth="1"/>
    <col min="16" max="16" width="8.83203125" style="11" customWidth="1"/>
    <col min="17" max="16384" width="10.83203125" style="2"/>
  </cols>
  <sheetData>
    <row r="1" spans="1:18" ht="24" customHeight="1" x14ac:dyDescent="0.15">
      <c r="A1" s="14" t="s">
        <v>0</v>
      </c>
      <c r="B1" s="8" t="s">
        <v>32</v>
      </c>
      <c r="C1" s="9"/>
      <c r="D1" s="10"/>
      <c r="E1" s="8"/>
      <c r="F1" s="8"/>
      <c r="G1" s="106" t="s">
        <v>22</v>
      </c>
      <c r="H1" s="107"/>
      <c r="I1" s="31" t="s">
        <v>35</v>
      </c>
      <c r="J1" s="32" t="s">
        <v>20</v>
      </c>
      <c r="K1" s="104" t="s">
        <v>39</v>
      </c>
      <c r="L1" s="105" t="s">
        <v>38</v>
      </c>
      <c r="M1" s="14" t="s">
        <v>23</v>
      </c>
      <c r="N1" s="14" t="s">
        <v>21</v>
      </c>
      <c r="O1" s="104" t="s">
        <v>39</v>
      </c>
      <c r="P1" s="105"/>
    </row>
    <row r="2" spans="1:18" s="45" customFormat="1" ht="14" customHeight="1" x14ac:dyDescent="0.15">
      <c r="A2" s="33" t="s">
        <v>31</v>
      </c>
      <c r="B2" s="34" t="s">
        <v>2</v>
      </c>
      <c r="C2" s="35"/>
      <c r="D2" s="36" t="s">
        <v>3</v>
      </c>
      <c r="E2" s="37" t="s">
        <v>4</v>
      </c>
      <c r="F2" s="38" t="s">
        <v>5</v>
      </c>
      <c r="G2" s="39">
        <v>400</v>
      </c>
      <c r="H2" s="40" t="s">
        <v>1</v>
      </c>
      <c r="I2" s="31" t="s">
        <v>34</v>
      </c>
      <c r="J2" s="41">
        <v>39886</v>
      </c>
      <c r="K2" s="42" t="s">
        <v>40</v>
      </c>
      <c r="L2" s="43" t="s">
        <v>36</v>
      </c>
      <c r="M2" s="31" t="s">
        <v>34</v>
      </c>
      <c r="N2" s="44"/>
      <c r="O2" s="42" t="s">
        <v>40</v>
      </c>
      <c r="P2" s="43" t="s">
        <v>36</v>
      </c>
      <c r="R2" s="46"/>
    </row>
    <row r="3" spans="1:18" s="50" customFormat="1" ht="14" customHeight="1" x14ac:dyDescent="0.15">
      <c r="A3" s="88" t="s">
        <v>24</v>
      </c>
      <c r="B3" s="89" t="s">
        <v>6</v>
      </c>
      <c r="C3" s="90" t="s">
        <v>7</v>
      </c>
      <c r="D3" s="91" t="s">
        <v>8</v>
      </c>
      <c r="E3" s="92" t="s">
        <v>9</v>
      </c>
      <c r="F3" s="89" t="s">
        <v>10</v>
      </c>
      <c r="G3" s="86">
        <v>4.1666666666666664E-2</v>
      </c>
      <c r="H3" s="87" t="s">
        <v>37</v>
      </c>
      <c r="I3" s="47"/>
      <c r="J3" s="48"/>
      <c r="K3" s="49"/>
      <c r="L3" s="15"/>
      <c r="M3" s="49"/>
      <c r="N3" s="49"/>
      <c r="O3" s="49"/>
      <c r="P3" s="12"/>
    </row>
    <row r="4" spans="1:18" s="50" customFormat="1" ht="14" customHeight="1" x14ac:dyDescent="0.15">
      <c r="A4" s="93" t="s">
        <v>25</v>
      </c>
      <c r="B4" s="22">
        <v>3</v>
      </c>
      <c r="C4" s="23">
        <v>37</v>
      </c>
      <c r="D4" s="30">
        <f>$G$2/(B4*60+C4)*3.6</f>
        <v>6.6359447004608301</v>
      </c>
      <c r="E4" s="24">
        <v>130</v>
      </c>
      <c r="F4" s="22">
        <v>7</v>
      </c>
      <c r="G4" s="51">
        <f t="shared" ref="G4:G9" si="0">E4</f>
        <v>130</v>
      </c>
      <c r="H4" s="52"/>
      <c r="I4" s="53"/>
      <c r="J4" s="54"/>
      <c r="K4" s="55"/>
      <c r="L4" s="55"/>
      <c r="M4" s="55"/>
      <c r="N4" s="55"/>
      <c r="O4" s="55"/>
      <c r="P4" s="56"/>
    </row>
    <row r="5" spans="1:18" s="50" customFormat="1" ht="14" customHeight="1" x14ac:dyDescent="0.15">
      <c r="A5" s="93" t="s">
        <v>26</v>
      </c>
      <c r="B5" s="22">
        <v>2</v>
      </c>
      <c r="C5" s="25">
        <v>52</v>
      </c>
      <c r="D5" s="30">
        <f t="shared" ref="D5:D9" si="1">$G$2/(B5*60+C5)*3.6</f>
        <v>8.3720930232558146</v>
      </c>
      <c r="E5" s="22">
        <v>143</v>
      </c>
      <c r="F5" s="22">
        <v>9</v>
      </c>
      <c r="G5" s="57">
        <f t="shared" si="0"/>
        <v>143</v>
      </c>
      <c r="H5" s="58"/>
      <c r="I5" s="59"/>
      <c r="J5" s="60"/>
      <c r="K5" s="60"/>
      <c r="L5" s="60"/>
      <c r="M5" s="60"/>
      <c r="N5" s="60"/>
      <c r="O5" s="60"/>
      <c r="P5" s="61"/>
    </row>
    <row r="6" spans="1:18" s="50" customFormat="1" ht="14" customHeight="1" x14ac:dyDescent="0.15">
      <c r="A6" s="93" t="s">
        <v>27</v>
      </c>
      <c r="B6" s="22">
        <v>2</v>
      </c>
      <c r="C6" s="25">
        <v>20</v>
      </c>
      <c r="D6" s="30">
        <f t="shared" si="1"/>
        <v>10.285714285714286</v>
      </c>
      <c r="E6" s="22">
        <v>158</v>
      </c>
      <c r="F6" s="22">
        <v>11</v>
      </c>
      <c r="G6" s="57">
        <f t="shared" si="0"/>
        <v>158</v>
      </c>
      <c r="H6" s="58"/>
      <c r="I6" s="59"/>
      <c r="J6" s="60"/>
      <c r="K6" s="60"/>
      <c r="L6" s="60"/>
      <c r="M6" s="60"/>
      <c r="N6" s="60"/>
      <c r="O6" s="60"/>
      <c r="P6" s="61"/>
    </row>
    <row r="7" spans="1:18" s="50" customFormat="1" ht="14" customHeight="1" x14ac:dyDescent="0.15">
      <c r="A7" s="93" t="s">
        <v>28</v>
      </c>
      <c r="B7" s="22">
        <v>1</v>
      </c>
      <c r="C7" s="25">
        <v>56</v>
      </c>
      <c r="D7" s="30">
        <f t="shared" si="1"/>
        <v>12.413793103448276</v>
      </c>
      <c r="E7" s="22">
        <v>176</v>
      </c>
      <c r="F7" s="22">
        <v>14</v>
      </c>
      <c r="G7" s="57">
        <f t="shared" si="0"/>
        <v>176</v>
      </c>
      <c r="H7" s="58"/>
      <c r="I7" s="59"/>
      <c r="J7" s="60"/>
      <c r="K7" s="60"/>
      <c r="L7" s="60"/>
      <c r="M7" s="60"/>
      <c r="N7" s="60"/>
      <c r="O7" s="60"/>
      <c r="P7" s="61"/>
    </row>
    <row r="8" spans="1:18" s="50" customFormat="1" ht="14" customHeight="1" x14ac:dyDescent="0.15">
      <c r="A8" s="93" t="s">
        <v>29</v>
      </c>
      <c r="B8" s="22">
        <v>1</v>
      </c>
      <c r="C8" s="25">
        <v>40</v>
      </c>
      <c r="D8" s="30">
        <f t="shared" si="1"/>
        <v>14.4</v>
      </c>
      <c r="E8" s="22">
        <v>184</v>
      </c>
      <c r="F8" s="22">
        <v>16</v>
      </c>
      <c r="G8" s="57">
        <f t="shared" si="0"/>
        <v>184</v>
      </c>
      <c r="H8" s="58"/>
      <c r="I8" s="59"/>
      <c r="J8" s="60"/>
      <c r="K8" s="60"/>
      <c r="L8" s="60"/>
      <c r="M8" s="60"/>
      <c r="N8" s="60"/>
      <c r="O8" s="60"/>
      <c r="P8" s="61"/>
    </row>
    <row r="9" spans="1:18" s="50" customFormat="1" ht="14" customHeight="1" x14ac:dyDescent="0.15">
      <c r="A9" s="94" t="s">
        <v>30</v>
      </c>
      <c r="B9" s="26">
        <v>1</v>
      </c>
      <c r="C9" s="27">
        <v>29</v>
      </c>
      <c r="D9" s="30">
        <f t="shared" si="1"/>
        <v>16.179775280898877</v>
      </c>
      <c r="E9" s="26">
        <v>190</v>
      </c>
      <c r="F9" s="26">
        <v>18</v>
      </c>
      <c r="G9" s="57">
        <f t="shared" si="0"/>
        <v>190</v>
      </c>
      <c r="H9" s="58"/>
      <c r="I9" s="59"/>
      <c r="J9" s="60"/>
      <c r="K9" s="60"/>
      <c r="L9" s="60"/>
      <c r="M9" s="60"/>
      <c r="N9" s="60"/>
      <c r="O9" s="60"/>
      <c r="P9" s="61"/>
    </row>
    <row r="10" spans="1:18" s="45" customFormat="1" ht="14" customHeight="1" x14ac:dyDescent="0.15">
      <c r="A10" s="95" t="s">
        <v>11</v>
      </c>
      <c r="B10" s="108">
        <f>$G$3/$D$10*$G$2/1000</f>
        <v>1.5151515151515149E-3</v>
      </c>
      <c r="C10" s="109"/>
      <c r="D10" s="96">
        <v>11</v>
      </c>
      <c r="E10" s="97">
        <v>165</v>
      </c>
      <c r="F10" s="97">
        <v>12</v>
      </c>
      <c r="G10" s="51"/>
      <c r="H10" s="62"/>
      <c r="I10" s="46"/>
      <c r="J10" s="55"/>
      <c r="K10" s="55"/>
      <c r="L10" s="55"/>
      <c r="M10" s="55"/>
      <c r="N10" s="55"/>
      <c r="O10" s="55"/>
      <c r="P10" s="56"/>
    </row>
    <row r="11" spans="1:18" s="50" customFormat="1" ht="14" customHeight="1" x14ac:dyDescent="0.15">
      <c r="A11" s="88" t="s">
        <v>23</v>
      </c>
      <c r="B11" s="89" t="s">
        <v>6</v>
      </c>
      <c r="C11" s="98" t="s">
        <v>7</v>
      </c>
      <c r="D11" s="99" t="s">
        <v>8</v>
      </c>
      <c r="E11" s="89" t="s">
        <v>9</v>
      </c>
      <c r="F11" s="89" t="s">
        <v>10</v>
      </c>
      <c r="G11" s="57"/>
      <c r="H11" s="58"/>
      <c r="I11" s="59"/>
      <c r="J11" s="60"/>
      <c r="K11" s="60"/>
      <c r="L11" s="60"/>
      <c r="M11" s="60"/>
      <c r="N11" s="60"/>
      <c r="O11" s="60"/>
      <c r="P11" s="61"/>
    </row>
    <row r="12" spans="1:18" s="50" customFormat="1" ht="14" customHeight="1" x14ac:dyDescent="0.15">
      <c r="A12" s="93" t="s">
        <v>25</v>
      </c>
      <c r="B12" s="28"/>
      <c r="C12" s="25"/>
      <c r="D12" s="30" t="e">
        <f>$G$2/(B12*60+C12)*3.6</f>
        <v>#DIV/0!</v>
      </c>
      <c r="E12" s="22"/>
      <c r="F12" s="100"/>
      <c r="G12" s="57">
        <f t="shared" ref="G12:G18" si="2">E12</f>
        <v>0</v>
      </c>
      <c r="H12" s="58"/>
      <c r="I12" s="59"/>
      <c r="J12" s="60"/>
      <c r="K12" s="60"/>
      <c r="L12" s="60"/>
      <c r="M12" s="60"/>
      <c r="N12" s="60"/>
      <c r="O12" s="60"/>
      <c r="P12" s="61"/>
    </row>
    <row r="13" spans="1:18" s="50" customFormat="1" ht="14" customHeight="1" x14ac:dyDescent="0.15">
      <c r="A13" s="93" t="s">
        <v>26</v>
      </c>
      <c r="B13" s="28"/>
      <c r="C13" s="25"/>
      <c r="D13" s="30" t="e">
        <f t="shared" ref="D13:D17" si="3">$G$2/(B13*60+C13)*3.6</f>
        <v>#DIV/0!</v>
      </c>
      <c r="E13" s="22"/>
      <c r="F13" s="100"/>
      <c r="G13" s="57">
        <f t="shared" si="2"/>
        <v>0</v>
      </c>
      <c r="H13" s="58"/>
      <c r="I13" s="59"/>
      <c r="J13" s="60"/>
      <c r="K13" s="60"/>
      <c r="L13" s="60"/>
      <c r="M13" s="60"/>
      <c r="N13" s="60"/>
      <c r="O13" s="60"/>
      <c r="P13" s="61"/>
    </row>
    <row r="14" spans="1:18" s="50" customFormat="1" ht="14" customHeight="1" x14ac:dyDescent="0.15">
      <c r="A14" s="93" t="s">
        <v>27</v>
      </c>
      <c r="B14" s="28"/>
      <c r="C14" s="25"/>
      <c r="D14" s="30" t="e">
        <f t="shared" si="3"/>
        <v>#DIV/0!</v>
      </c>
      <c r="E14" s="22"/>
      <c r="F14" s="100"/>
      <c r="G14" s="57">
        <f t="shared" si="2"/>
        <v>0</v>
      </c>
      <c r="H14" s="58"/>
      <c r="I14" s="59"/>
      <c r="J14" s="60"/>
      <c r="K14" s="60"/>
      <c r="L14" s="60"/>
      <c r="M14" s="60"/>
      <c r="N14" s="60"/>
      <c r="O14" s="60"/>
      <c r="P14" s="61"/>
    </row>
    <row r="15" spans="1:18" s="50" customFormat="1" ht="14" customHeight="1" x14ac:dyDescent="0.15">
      <c r="A15" s="93" t="s">
        <v>28</v>
      </c>
      <c r="B15" s="28"/>
      <c r="C15" s="25"/>
      <c r="D15" s="30" t="e">
        <f t="shared" si="3"/>
        <v>#DIV/0!</v>
      </c>
      <c r="E15" s="22"/>
      <c r="F15" s="100"/>
      <c r="G15" s="57">
        <f t="shared" si="2"/>
        <v>0</v>
      </c>
      <c r="H15" s="58"/>
      <c r="I15" s="59"/>
      <c r="J15" s="60"/>
      <c r="K15" s="60"/>
      <c r="L15" s="60"/>
      <c r="M15" s="60"/>
      <c r="N15" s="60"/>
      <c r="O15" s="60"/>
      <c r="P15" s="61"/>
    </row>
    <row r="16" spans="1:18" s="50" customFormat="1" ht="14" customHeight="1" x14ac:dyDescent="0.15">
      <c r="A16" s="93" t="s">
        <v>29</v>
      </c>
      <c r="B16" s="28"/>
      <c r="C16" s="25"/>
      <c r="D16" s="30" t="e">
        <f t="shared" si="3"/>
        <v>#DIV/0!</v>
      </c>
      <c r="E16" s="22"/>
      <c r="F16" s="100"/>
      <c r="G16" s="57">
        <f t="shared" si="2"/>
        <v>0</v>
      </c>
      <c r="H16" s="58"/>
      <c r="I16" s="59"/>
      <c r="J16" s="60"/>
      <c r="K16" s="60"/>
      <c r="L16" s="60"/>
      <c r="M16" s="60"/>
      <c r="N16" s="60"/>
      <c r="O16" s="60"/>
      <c r="P16" s="61"/>
    </row>
    <row r="17" spans="1:16" s="50" customFormat="1" ht="14" customHeight="1" x14ac:dyDescent="0.15">
      <c r="A17" s="94" t="s">
        <v>30</v>
      </c>
      <c r="B17" s="29"/>
      <c r="C17" s="27"/>
      <c r="D17" s="30" t="e">
        <f t="shared" si="3"/>
        <v>#DIV/0!</v>
      </c>
      <c r="E17" s="26"/>
      <c r="F17" s="101"/>
      <c r="G17" s="57">
        <f t="shared" si="2"/>
        <v>0</v>
      </c>
      <c r="H17" s="58"/>
      <c r="I17" s="59"/>
      <c r="J17" s="60"/>
      <c r="K17" s="60"/>
      <c r="L17" s="60"/>
      <c r="M17" s="60"/>
      <c r="N17" s="60"/>
      <c r="O17" s="60"/>
      <c r="P17" s="61"/>
    </row>
    <row r="18" spans="1:16" s="45" customFormat="1" ht="14" customHeight="1" x14ac:dyDescent="0.15">
      <c r="A18" s="95" t="s">
        <v>11</v>
      </c>
      <c r="B18" s="108" t="e">
        <f>$G$3/$D$18*$G$2/1000</f>
        <v>#DIV/0!</v>
      </c>
      <c r="C18" s="109"/>
      <c r="D18" s="102"/>
      <c r="E18" s="103"/>
      <c r="F18" s="103"/>
      <c r="G18" s="51">
        <f t="shared" si="2"/>
        <v>0</v>
      </c>
      <c r="H18" s="62"/>
      <c r="I18" s="46"/>
      <c r="J18" s="55"/>
      <c r="K18" s="55"/>
      <c r="L18" s="55"/>
      <c r="M18" s="55"/>
      <c r="N18" s="55"/>
      <c r="O18" s="55"/>
      <c r="P18" s="56"/>
    </row>
    <row r="19" spans="1:16" s="50" customFormat="1" ht="14" customHeight="1" x14ac:dyDescent="0.15">
      <c r="A19" s="16" t="s">
        <v>12</v>
      </c>
      <c r="B19" s="17" t="s">
        <v>33</v>
      </c>
      <c r="C19" s="18"/>
      <c r="D19" s="19"/>
      <c r="E19" s="20"/>
      <c r="F19" s="20"/>
      <c r="G19" s="63"/>
      <c r="H19" s="58"/>
      <c r="I19" s="59"/>
      <c r="J19" s="60"/>
      <c r="K19" s="60"/>
      <c r="L19" s="60"/>
      <c r="M19" s="60"/>
      <c r="N19" s="60"/>
      <c r="O19" s="60"/>
      <c r="P19" s="61"/>
    </row>
    <row r="20" spans="1:16" s="59" customFormat="1" ht="14" customHeight="1" x14ac:dyDescent="0.15">
      <c r="A20" s="31">
        <v>20</v>
      </c>
      <c r="B20" s="64"/>
      <c r="C20" s="65"/>
      <c r="D20" s="66"/>
      <c r="E20" s="21"/>
      <c r="F20" s="21"/>
      <c r="G20" s="63"/>
      <c r="H20" s="58"/>
      <c r="J20" s="60"/>
      <c r="K20" s="60"/>
      <c r="L20" s="60"/>
      <c r="M20" s="60"/>
      <c r="N20" s="60"/>
      <c r="O20" s="60"/>
      <c r="P20" s="61"/>
    </row>
    <row r="21" spans="1:16" s="59" customFormat="1" ht="14" customHeight="1" x14ac:dyDescent="0.15">
      <c r="A21" s="31">
        <v>19</v>
      </c>
      <c r="B21" s="64" t="s">
        <v>13</v>
      </c>
      <c r="C21" s="65"/>
      <c r="D21" s="66"/>
      <c r="E21" s="21"/>
      <c r="F21" s="21"/>
      <c r="G21" s="63"/>
      <c r="H21" s="58"/>
      <c r="J21" s="60"/>
      <c r="K21" s="60"/>
      <c r="L21" s="60"/>
      <c r="M21" s="60"/>
      <c r="N21" s="60"/>
      <c r="O21" s="60"/>
      <c r="P21" s="61"/>
    </row>
    <row r="22" spans="1:16" s="59" customFormat="1" ht="14" customHeight="1" x14ac:dyDescent="0.15">
      <c r="A22" s="31">
        <v>18</v>
      </c>
      <c r="B22" s="64"/>
      <c r="C22" s="65"/>
      <c r="D22" s="66"/>
      <c r="E22" s="21"/>
      <c r="F22" s="21"/>
      <c r="G22" s="63"/>
      <c r="H22" s="58"/>
      <c r="J22" s="60"/>
      <c r="K22" s="60"/>
      <c r="L22" s="60"/>
      <c r="M22" s="60"/>
      <c r="N22" s="60"/>
      <c r="O22" s="60"/>
      <c r="P22" s="61"/>
    </row>
    <row r="23" spans="1:16" s="59" customFormat="1" ht="14" customHeight="1" x14ac:dyDescent="0.15">
      <c r="A23" s="31">
        <v>17</v>
      </c>
      <c r="B23" s="64" t="s">
        <v>14</v>
      </c>
      <c r="C23" s="65"/>
      <c r="D23" s="66"/>
      <c r="E23" s="21"/>
      <c r="F23" s="21"/>
      <c r="G23" s="63"/>
      <c r="H23" s="58"/>
      <c r="J23" s="60"/>
      <c r="K23" s="60"/>
      <c r="L23" s="60"/>
      <c r="M23" s="60"/>
      <c r="N23" s="60"/>
      <c r="O23" s="60"/>
      <c r="P23" s="61"/>
    </row>
    <row r="24" spans="1:16" s="59" customFormat="1" ht="14" customHeight="1" x14ac:dyDescent="0.15">
      <c r="A24" s="31">
        <v>16</v>
      </c>
      <c r="B24" s="64"/>
      <c r="C24" s="65"/>
      <c r="D24" s="66"/>
      <c r="E24" s="21"/>
      <c r="F24" s="67"/>
      <c r="G24" s="63"/>
      <c r="H24" s="58"/>
      <c r="J24" s="60"/>
      <c r="K24" s="60"/>
      <c r="L24" s="60"/>
      <c r="M24" s="60"/>
      <c r="N24" s="60"/>
      <c r="O24" s="60"/>
      <c r="P24" s="61"/>
    </row>
    <row r="25" spans="1:16" s="59" customFormat="1" ht="14" customHeight="1" x14ac:dyDescent="0.15">
      <c r="A25" s="31">
        <v>15</v>
      </c>
      <c r="B25" s="64" t="s">
        <v>15</v>
      </c>
      <c r="C25" s="65"/>
      <c r="D25" s="66"/>
      <c r="E25" s="67"/>
      <c r="F25" s="67"/>
      <c r="G25" s="63"/>
      <c r="H25" s="58"/>
      <c r="J25" s="60"/>
      <c r="K25" s="60"/>
      <c r="L25" s="60"/>
      <c r="M25" s="60"/>
      <c r="N25" s="60"/>
      <c r="O25" s="60"/>
      <c r="P25" s="61"/>
    </row>
    <row r="26" spans="1:16" s="59" customFormat="1" ht="14" customHeight="1" x14ac:dyDescent="0.15">
      <c r="A26" s="31">
        <v>14</v>
      </c>
      <c r="B26" s="64"/>
      <c r="C26" s="65"/>
      <c r="D26" s="66"/>
      <c r="E26" s="67"/>
      <c r="F26" s="67"/>
      <c r="G26" s="63"/>
      <c r="H26" s="58"/>
      <c r="J26" s="60"/>
      <c r="K26" s="60"/>
      <c r="L26" s="60"/>
      <c r="M26" s="60"/>
      <c r="N26" s="60"/>
      <c r="O26" s="60"/>
      <c r="P26" s="61"/>
    </row>
    <row r="27" spans="1:16" s="59" customFormat="1" ht="14" customHeight="1" x14ac:dyDescent="0.15">
      <c r="A27" s="31">
        <v>13</v>
      </c>
      <c r="B27" s="68" t="s">
        <v>16</v>
      </c>
      <c r="C27" s="69"/>
      <c r="D27" s="70"/>
      <c r="E27" s="71"/>
      <c r="F27" s="71"/>
      <c r="G27" s="63"/>
      <c r="H27" s="58"/>
      <c r="J27" s="60"/>
      <c r="K27" s="60"/>
      <c r="L27" s="60"/>
      <c r="M27" s="60"/>
      <c r="N27" s="60"/>
      <c r="O27" s="60"/>
      <c r="P27" s="61"/>
    </row>
    <row r="28" spans="1:16" s="59" customFormat="1" ht="14" customHeight="1" x14ac:dyDescent="0.15">
      <c r="A28" s="72">
        <v>12</v>
      </c>
      <c r="B28" s="73"/>
      <c r="C28" s="74"/>
      <c r="D28" s="75"/>
      <c r="E28" s="76"/>
      <c r="F28" s="76"/>
      <c r="G28" s="63"/>
      <c r="H28" s="58"/>
      <c r="J28" s="60"/>
      <c r="K28" s="60"/>
      <c r="L28" s="60"/>
      <c r="M28" s="60"/>
      <c r="N28" s="60"/>
      <c r="O28" s="60"/>
      <c r="P28" s="61"/>
    </row>
    <row r="29" spans="1:16" s="59" customFormat="1" ht="14" customHeight="1" x14ac:dyDescent="0.15">
      <c r="A29" s="31">
        <v>11</v>
      </c>
      <c r="B29" s="68" t="s">
        <v>17</v>
      </c>
      <c r="C29" s="69"/>
      <c r="D29" s="70"/>
      <c r="E29" s="71"/>
      <c r="F29" s="71"/>
      <c r="G29" s="63"/>
      <c r="H29" s="58"/>
      <c r="J29" s="60"/>
      <c r="K29" s="60"/>
      <c r="L29" s="60"/>
      <c r="M29" s="60"/>
      <c r="N29" s="60"/>
      <c r="O29" s="60"/>
      <c r="P29" s="61"/>
    </row>
    <row r="30" spans="1:16" s="59" customFormat="1" ht="14" customHeight="1" x14ac:dyDescent="0.15">
      <c r="A30" s="31">
        <v>10</v>
      </c>
      <c r="B30" s="64"/>
      <c r="C30" s="65"/>
      <c r="D30" s="66"/>
      <c r="E30" s="67"/>
      <c r="F30" s="67"/>
      <c r="G30" s="63"/>
      <c r="H30" s="58"/>
      <c r="J30" s="60"/>
      <c r="K30" s="60"/>
      <c r="L30" s="60"/>
      <c r="M30" s="60"/>
      <c r="N30" s="60"/>
      <c r="O30" s="60"/>
      <c r="P30" s="61"/>
    </row>
    <row r="31" spans="1:16" s="59" customFormat="1" ht="14" customHeight="1" x14ac:dyDescent="0.15">
      <c r="A31" s="31">
        <v>9</v>
      </c>
      <c r="B31" s="64" t="s">
        <v>18</v>
      </c>
      <c r="C31" s="65"/>
      <c r="D31" s="66"/>
      <c r="E31" s="67"/>
      <c r="F31" s="67"/>
      <c r="G31" s="63"/>
      <c r="H31" s="58"/>
      <c r="J31" s="60"/>
      <c r="K31" s="60"/>
      <c r="L31" s="60"/>
      <c r="M31" s="60"/>
      <c r="N31" s="60"/>
      <c r="O31" s="60"/>
      <c r="P31" s="61"/>
    </row>
    <row r="32" spans="1:16" s="59" customFormat="1" ht="14" customHeight="1" x14ac:dyDescent="0.15">
      <c r="A32" s="31">
        <v>8</v>
      </c>
      <c r="B32" s="64"/>
      <c r="C32" s="65"/>
      <c r="D32" s="66"/>
      <c r="E32" s="67"/>
      <c r="F32" s="67"/>
      <c r="G32" s="63"/>
      <c r="H32" s="58"/>
      <c r="J32" s="60"/>
      <c r="K32" s="60"/>
      <c r="L32" s="60"/>
      <c r="M32" s="60"/>
      <c r="N32" s="60"/>
      <c r="O32" s="60"/>
      <c r="P32" s="61"/>
    </row>
    <row r="33" spans="1:16" s="59" customFormat="1" ht="14" customHeight="1" x14ac:dyDescent="0.15">
      <c r="A33" s="31">
        <v>7</v>
      </c>
      <c r="B33" s="64" t="s">
        <v>19</v>
      </c>
      <c r="C33" s="65"/>
      <c r="D33" s="66"/>
      <c r="E33" s="67"/>
      <c r="F33" s="67"/>
      <c r="G33" s="63"/>
      <c r="H33" s="58"/>
      <c r="J33" s="60"/>
      <c r="K33" s="60"/>
      <c r="L33" s="60"/>
      <c r="M33" s="60"/>
      <c r="N33" s="60"/>
      <c r="O33" s="60"/>
      <c r="P33" s="61"/>
    </row>
    <row r="34" spans="1:16" s="59" customFormat="1" ht="14" customHeight="1" x14ac:dyDescent="0.15">
      <c r="A34" s="31">
        <v>6</v>
      </c>
      <c r="B34" s="77"/>
      <c r="C34" s="78"/>
      <c r="D34" s="79"/>
      <c r="E34" s="80"/>
      <c r="F34" s="80"/>
      <c r="G34" s="81"/>
      <c r="H34" s="82"/>
      <c r="I34" s="83"/>
      <c r="J34" s="84"/>
      <c r="K34" s="84"/>
      <c r="L34" s="84"/>
      <c r="M34" s="84"/>
      <c r="N34" s="84"/>
      <c r="O34" s="84"/>
      <c r="P34" s="85"/>
    </row>
    <row r="35" spans="1:16" ht="31" customHeight="1" x14ac:dyDescent="0.15">
      <c r="E35" s="13"/>
    </row>
  </sheetData>
  <mergeCells count="3">
    <mergeCell ref="G1:H1"/>
    <mergeCell ref="B10:C10"/>
    <mergeCell ref="B18:C18"/>
  </mergeCells>
  <phoneticPr fontId="7" type="noConversion"/>
  <pageMargins left="0.39000000000000007" right="0.39000000000000007" top="0.75000000000000011" bottom="0.75000000000000011" header="0.43000000000000005" footer="0.39000000000000007"/>
  <pageSetup paperSize="9" orientation="landscape" horizontalDpi="4294967292" verticalDpi="4294967292"/>
  <headerFooter>
    <oddHeader>&amp;L&amp;K000000KZU Bülach&amp;C&amp;"Helvetica,Fett"&amp;16&amp;K000000Jogging-Test 6 x 400 m&amp;R&amp;K000000Sport</oddHeader>
    <oddFooter>&amp;L&amp;K000000Dokument «Jogging-Test_Bsp.Test1.xlsx»&amp;C&amp;K000000Musterblatt 1&amp;R&amp;K000000Max Werner/&amp;D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="150" zoomScaleNormal="150" zoomScalePageLayoutView="150" workbookViewId="0">
      <selection activeCell="P1" sqref="P1"/>
    </sheetView>
  </sheetViews>
  <sheetFormatPr baseColWidth="10" defaultRowHeight="31" customHeight="1" x14ac:dyDescent="0.15"/>
  <cols>
    <col min="1" max="1" width="17.1640625" style="1" customWidth="1"/>
    <col min="2" max="2" width="6.1640625" style="3" customWidth="1"/>
    <col min="3" max="3" width="6.1640625" style="6" customWidth="1"/>
    <col min="4" max="4" width="7.5" style="7" customWidth="1"/>
    <col min="5" max="6" width="7.83203125" style="3" customWidth="1"/>
    <col min="7" max="7" width="5" style="4" customWidth="1"/>
    <col min="8" max="8" width="4.33203125" style="5" customWidth="1"/>
    <col min="9" max="9" width="6" style="2" customWidth="1"/>
    <col min="10" max="10" width="7.33203125" style="4" customWidth="1"/>
    <col min="11" max="11" width="11" style="4" customWidth="1"/>
    <col min="12" max="12" width="8.83203125" style="4" customWidth="1"/>
    <col min="13" max="13" width="6" style="4" customWidth="1"/>
    <col min="14" max="14" width="7.33203125" style="4" customWidth="1"/>
    <col min="15" max="15" width="11" style="4" customWidth="1"/>
    <col min="16" max="16" width="8.83203125" style="11" customWidth="1"/>
    <col min="17" max="16384" width="10.83203125" style="2"/>
  </cols>
  <sheetData>
    <row r="1" spans="1:18" ht="24" customHeight="1" x14ac:dyDescent="0.15">
      <c r="A1" s="14" t="s">
        <v>0</v>
      </c>
      <c r="B1" s="8" t="s">
        <v>32</v>
      </c>
      <c r="C1" s="9"/>
      <c r="D1" s="10"/>
      <c r="E1" s="8"/>
      <c r="F1" s="8"/>
      <c r="G1" s="106" t="s">
        <v>22</v>
      </c>
      <c r="H1" s="107"/>
      <c r="I1" s="31" t="s">
        <v>35</v>
      </c>
      <c r="J1" s="32" t="s">
        <v>20</v>
      </c>
      <c r="K1" s="104" t="s">
        <v>39</v>
      </c>
      <c r="L1" s="105" t="s">
        <v>38</v>
      </c>
      <c r="M1" s="14" t="s">
        <v>23</v>
      </c>
      <c r="N1" s="14" t="s">
        <v>21</v>
      </c>
      <c r="O1" s="104" t="s">
        <v>39</v>
      </c>
      <c r="P1" s="105" t="s">
        <v>41</v>
      </c>
    </row>
    <row r="2" spans="1:18" s="45" customFormat="1" ht="14" customHeight="1" x14ac:dyDescent="0.15">
      <c r="A2" s="33" t="s">
        <v>31</v>
      </c>
      <c r="B2" s="34" t="s">
        <v>2</v>
      </c>
      <c r="C2" s="35"/>
      <c r="D2" s="36" t="s">
        <v>3</v>
      </c>
      <c r="E2" s="37" t="s">
        <v>4</v>
      </c>
      <c r="F2" s="38" t="s">
        <v>5</v>
      </c>
      <c r="G2" s="39">
        <v>400</v>
      </c>
      <c r="H2" s="40" t="s">
        <v>1</v>
      </c>
      <c r="I2" s="31" t="s">
        <v>34</v>
      </c>
      <c r="J2" s="41">
        <v>39886</v>
      </c>
      <c r="K2" s="42" t="s">
        <v>40</v>
      </c>
      <c r="L2" s="43" t="s">
        <v>36</v>
      </c>
      <c r="M2" s="31" t="s">
        <v>34</v>
      </c>
      <c r="N2" s="44">
        <v>39983</v>
      </c>
      <c r="O2" s="42" t="s">
        <v>40</v>
      </c>
      <c r="P2" s="43" t="s">
        <v>36</v>
      </c>
      <c r="R2" s="46"/>
    </row>
    <row r="3" spans="1:18" s="50" customFormat="1" ht="14" customHeight="1" x14ac:dyDescent="0.15">
      <c r="A3" s="88" t="s">
        <v>24</v>
      </c>
      <c r="B3" s="89" t="s">
        <v>6</v>
      </c>
      <c r="C3" s="90" t="s">
        <v>7</v>
      </c>
      <c r="D3" s="91" t="s">
        <v>8</v>
      </c>
      <c r="E3" s="92" t="s">
        <v>9</v>
      </c>
      <c r="F3" s="89" t="s">
        <v>10</v>
      </c>
      <c r="G3" s="86">
        <v>4.1666666666666664E-2</v>
      </c>
      <c r="H3" s="87" t="s">
        <v>37</v>
      </c>
      <c r="I3" s="47"/>
      <c r="J3" s="48"/>
      <c r="K3" s="49"/>
      <c r="L3" s="15"/>
      <c r="M3" s="49"/>
      <c r="N3" s="49"/>
      <c r="O3" s="49"/>
      <c r="P3" s="12"/>
    </row>
    <row r="4" spans="1:18" s="50" customFormat="1" ht="14" customHeight="1" x14ac:dyDescent="0.15">
      <c r="A4" s="93" t="s">
        <v>25</v>
      </c>
      <c r="B4" s="22">
        <v>3</v>
      </c>
      <c r="C4" s="23">
        <v>37</v>
      </c>
      <c r="D4" s="30">
        <f>$G$2/(B4*60+C4)*3.6</f>
        <v>6.6359447004608301</v>
      </c>
      <c r="E4" s="24">
        <v>130</v>
      </c>
      <c r="F4" s="22">
        <v>7</v>
      </c>
      <c r="G4" s="51">
        <f t="shared" ref="G4:G9" si="0">E4</f>
        <v>130</v>
      </c>
      <c r="H4" s="52"/>
      <c r="I4" s="53"/>
      <c r="J4" s="54"/>
      <c r="K4" s="55"/>
      <c r="L4" s="55"/>
      <c r="M4" s="55"/>
      <c r="N4" s="55"/>
      <c r="O4" s="55"/>
      <c r="P4" s="56"/>
    </row>
    <row r="5" spans="1:18" s="50" customFormat="1" ht="14" customHeight="1" x14ac:dyDescent="0.15">
      <c r="A5" s="93" t="s">
        <v>26</v>
      </c>
      <c r="B5" s="22">
        <v>2</v>
      </c>
      <c r="C5" s="25">
        <v>52</v>
      </c>
      <c r="D5" s="30">
        <f t="shared" ref="D5:D9" si="1">$G$2/(B5*60+C5)*3.6</f>
        <v>8.3720930232558146</v>
      </c>
      <c r="E5" s="22">
        <v>143</v>
      </c>
      <c r="F5" s="22">
        <v>9</v>
      </c>
      <c r="G5" s="57">
        <f t="shared" si="0"/>
        <v>143</v>
      </c>
      <c r="H5" s="58"/>
      <c r="I5" s="59"/>
      <c r="J5" s="60"/>
      <c r="K5" s="60"/>
      <c r="L5" s="60"/>
      <c r="M5" s="60"/>
      <c r="N5" s="60"/>
      <c r="O5" s="60"/>
      <c r="P5" s="61"/>
    </row>
    <row r="6" spans="1:18" s="50" customFormat="1" ht="14" customHeight="1" x14ac:dyDescent="0.15">
      <c r="A6" s="93" t="s">
        <v>27</v>
      </c>
      <c r="B6" s="22">
        <v>2</v>
      </c>
      <c r="C6" s="25">
        <v>20</v>
      </c>
      <c r="D6" s="30">
        <f t="shared" si="1"/>
        <v>10.285714285714286</v>
      </c>
      <c r="E6" s="22">
        <v>158</v>
      </c>
      <c r="F6" s="22">
        <v>11</v>
      </c>
      <c r="G6" s="57">
        <f t="shared" si="0"/>
        <v>158</v>
      </c>
      <c r="H6" s="58"/>
      <c r="I6" s="59"/>
      <c r="J6" s="60"/>
      <c r="K6" s="60"/>
      <c r="L6" s="60"/>
      <c r="M6" s="60"/>
      <c r="N6" s="60"/>
      <c r="O6" s="60"/>
      <c r="P6" s="61"/>
    </row>
    <row r="7" spans="1:18" s="50" customFormat="1" ht="14" customHeight="1" x14ac:dyDescent="0.15">
      <c r="A7" s="93" t="s">
        <v>28</v>
      </c>
      <c r="B7" s="22">
        <v>1</v>
      </c>
      <c r="C7" s="25">
        <v>56</v>
      </c>
      <c r="D7" s="30">
        <f t="shared" si="1"/>
        <v>12.413793103448276</v>
      </c>
      <c r="E7" s="22">
        <v>176</v>
      </c>
      <c r="F7" s="22">
        <v>14</v>
      </c>
      <c r="G7" s="57">
        <f t="shared" si="0"/>
        <v>176</v>
      </c>
      <c r="H7" s="58"/>
      <c r="I7" s="59"/>
      <c r="J7" s="60"/>
      <c r="K7" s="60"/>
      <c r="L7" s="60"/>
      <c r="M7" s="60"/>
      <c r="N7" s="60"/>
      <c r="O7" s="60"/>
      <c r="P7" s="61"/>
    </row>
    <row r="8" spans="1:18" s="50" customFormat="1" ht="14" customHeight="1" x14ac:dyDescent="0.15">
      <c r="A8" s="93" t="s">
        <v>29</v>
      </c>
      <c r="B8" s="22">
        <v>1</v>
      </c>
      <c r="C8" s="25">
        <v>40</v>
      </c>
      <c r="D8" s="30">
        <f t="shared" si="1"/>
        <v>14.4</v>
      </c>
      <c r="E8" s="22">
        <v>184</v>
      </c>
      <c r="F8" s="22">
        <v>16</v>
      </c>
      <c r="G8" s="57">
        <f t="shared" si="0"/>
        <v>184</v>
      </c>
      <c r="H8" s="58"/>
      <c r="I8" s="59"/>
      <c r="J8" s="60"/>
      <c r="K8" s="60"/>
      <c r="L8" s="60"/>
      <c r="M8" s="60"/>
      <c r="N8" s="60"/>
      <c r="O8" s="60"/>
      <c r="P8" s="61"/>
    </row>
    <row r="9" spans="1:18" s="50" customFormat="1" ht="14" customHeight="1" x14ac:dyDescent="0.15">
      <c r="A9" s="94" t="s">
        <v>30</v>
      </c>
      <c r="B9" s="26">
        <v>1</v>
      </c>
      <c r="C9" s="27">
        <v>29</v>
      </c>
      <c r="D9" s="30">
        <f t="shared" si="1"/>
        <v>16.179775280898877</v>
      </c>
      <c r="E9" s="26">
        <v>190</v>
      </c>
      <c r="F9" s="26">
        <v>18</v>
      </c>
      <c r="G9" s="57">
        <f t="shared" si="0"/>
        <v>190</v>
      </c>
      <c r="H9" s="58"/>
      <c r="I9" s="59"/>
      <c r="J9" s="60"/>
      <c r="K9" s="60"/>
      <c r="L9" s="60"/>
      <c r="M9" s="60"/>
      <c r="N9" s="60"/>
      <c r="O9" s="60"/>
      <c r="P9" s="61"/>
    </row>
    <row r="10" spans="1:18" s="45" customFormat="1" ht="14" customHeight="1" x14ac:dyDescent="0.15">
      <c r="A10" s="95" t="s">
        <v>11</v>
      </c>
      <c r="B10" s="108">
        <f>$G$3/$D$10*$G$2/1000</f>
        <v>1.5151515151515149E-3</v>
      </c>
      <c r="C10" s="109"/>
      <c r="D10" s="96">
        <v>11</v>
      </c>
      <c r="E10" s="97">
        <v>165</v>
      </c>
      <c r="F10" s="97">
        <v>12</v>
      </c>
      <c r="G10" s="51"/>
      <c r="H10" s="62"/>
      <c r="I10" s="46"/>
      <c r="J10" s="55"/>
      <c r="K10" s="55"/>
      <c r="L10" s="55"/>
      <c r="M10" s="55"/>
      <c r="N10" s="55"/>
      <c r="O10" s="55"/>
      <c r="P10" s="56"/>
    </row>
    <row r="11" spans="1:18" s="50" customFormat="1" ht="14" customHeight="1" x14ac:dyDescent="0.15">
      <c r="A11" s="88" t="s">
        <v>23</v>
      </c>
      <c r="B11" s="89" t="s">
        <v>6</v>
      </c>
      <c r="C11" s="98" t="s">
        <v>7</v>
      </c>
      <c r="D11" s="99" t="s">
        <v>8</v>
      </c>
      <c r="E11" s="89" t="s">
        <v>9</v>
      </c>
      <c r="F11" s="89" t="s">
        <v>10</v>
      </c>
      <c r="G11" s="57"/>
      <c r="H11" s="58"/>
      <c r="I11" s="59"/>
      <c r="J11" s="60"/>
      <c r="K11" s="60"/>
      <c r="L11" s="60"/>
      <c r="M11" s="60"/>
      <c r="N11" s="60"/>
      <c r="O11" s="60"/>
      <c r="P11" s="61"/>
    </row>
    <row r="12" spans="1:18" s="50" customFormat="1" ht="14" customHeight="1" x14ac:dyDescent="0.15">
      <c r="A12" s="93" t="s">
        <v>25</v>
      </c>
      <c r="B12" s="28">
        <v>2</v>
      </c>
      <c r="C12" s="25">
        <v>48</v>
      </c>
      <c r="D12" s="30">
        <f>$G$2/(B12*60+C12)*3.6</f>
        <v>8.5714285714285712</v>
      </c>
      <c r="E12" s="22">
        <v>131</v>
      </c>
      <c r="F12" s="100">
        <v>8</v>
      </c>
      <c r="G12" s="57">
        <f t="shared" ref="G12:G18" si="2">E12</f>
        <v>131</v>
      </c>
      <c r="H12" s="58"/>
      <c r="I12" s="59"/>
      <c r="J12" s="60"/>
      <c r="K12" s="60"/>
      <c r="L12" s="60"/>
      <c r="M12" s="60"/>
      <c r="N12" s="60"/>
      <c r="O12" s="60"/>
      <c r="P12" s="61"/>
    </row>
    <row r="13" spans="1:18" s="50" customFormat="1" ht="14" customHeight="1" x14ac:dyDescent="0.15">
      <c r="A13" s="93" t="s">
        <v>26</v>
      </c>
      <c r="B13" s="28">
        <v>2</v>
      </c>
      <c r="C13" s="25">
        <v>24</v>
      </c>
      <c r="D13" s="30">
        <f t="shared" ref="D13:D17" si="3">$G$2/(B13*60+C13)*3.6</f>
        <v>10</v>
      </c>
      <c r="E13" s="22">
        <v>142</v>
      </c>
      <c r="F13" s="100">
        <v>9</v>
      </c>
      <c r="G13" s="57">
        <f t="shared" si="2"/>
        <v>142</v>
      </c>
      <c r="H13" s="58"/>
      <c r="I13" s="59"/>
      <c r="J13" s="60"/>
      <c r="K13" s="60"/>
      <c r="L13" s="60"/>
      <c r="M13" s="60"/>
      <c r="N13" s="60"/>
      <c r="O13" s="60"/>
      <c r="P13" s="61"/>
    </row>
    <row r="14" spans="1:18" s="50" customFormat="1" ht="14" customHeight="1" x14ac:dyDescent="0.15">
      <c r="A14" s="93" t="s">
        <v>27</v>
      </c>
      <c r="B14" s="28">
        <v>2</v>
      </c>
      <c r="C14" s="25">
        <v>11</v>
      </c>
      <c r="D14" s="30">
        <f t="shared" si="3"/>
        <v>10.992366412213741</v>
      </c>
      <c r="E14" s="22">
        <v>151</v>
      </c>
      <c r="F14" s="100">
        <v>10</v>
      </c>
      <c r="G14" s="57">
        <f t="shared" si="2"/>
        <v>151</v>
      </c>
      <c r="H14" s="58"/>
      <c r="I14" s="59"/>
      <c r="J14" s="60"/>
      <c r="K14" s="60"/>
      <c r="L14" s="60"/>
      <c r="M14" s="60"/>
      <c r="N14" s="60"/>
      <c r="O14" s="60"/>
      <c r="P14" s="61"/>
    </row>
    <row r="15" spans="1:18" s="50" customFormat="1" ht="14" customHeight="1" x14ac:dyDescent="0.15">
      <c r="A15" s="93" t="s">
        <v>28</v>
      </c>
      <c r="B15" s="28">
        <v>1</v>
      </c>
      <c r="C15" s="25">
        <v>49</v>
      </c>
      <c r="D15" s="30">
        <f t="shared" si="3"/>
        <v>13.211009174311927</v>
      </c>
      <c r="E15" s="22">
        <v>170</v>
      </c>
      <c r="F15" s="100">
        <v>13</v>
      </c>
      <c r="G15" s="57">
        <f t="shared" si="2"/>
        <v>170</v>
      </c>
      <c r="H15" s="58"/>
      <c r="I15" s="59"/>
      <c r="J15" s="60"/>
      <c r="K15" s="60"/>
      <c r="L15" s="60"/>
      <c r="M15" s="60"/>
      <c r="N15" s="60"/>
      <c r="O15" s="60"/>
      <c r="P15" s="61"/>
    </row>
    <row r="16" spans="1:18" s="50" customFormat="1" ht="14" customHeight="1" x14ac:dyDescent="0.15">
      <c r="A16" s="93" t="s">
        <v>29</v>
      </c>
      <c r="B16" s="28">
        <v>1</v>
      </c>
      <c r="C16" s="25">
        <v>32</v>
      </c>
      <c r="D16" s="30">
        <f t="shared" si="3"/>
        <v>15.652173913043478</v>
      </c>
      <c r="E16" s="22">
        <v>183</v>
      </c>
      <c r="F16" s="100">
        <v>16</v>
      </c>
      <c r="G16" s="57">
        <f t="shared" si="2"/>
        <v>183</v>
      </c>
      <c r="H16" s="58"/>
      <c r="I16" s="59"/>
      <c r="J16" s="60"/>
      <c r="K16" s="60"/>
      <c r="L16" s="60"/>
      <c r="M16" s="60"/>
      <c r="N16" s="60"/>
      <c r="O16" s="60"/>
      <c r="P16" s="61"/>
    </row>
    <row r="17" spans="1:16" s="50" customFormat="1" ht="14" customHeight="1" x14ac:dyDescent="0.15">
      <c r="A17" s="94" t="s">
        <v>30</v>
      </c>
      <c r="B17" s="29">
        <v>1</v>
      </c>
      <c r="C17" s="27">
        <v>20</v>
      </c>
      <c r="D17" s="30">
        <f t="shared" si="3"/>
        <v>18</v>
      </c>
      <c r="E17" s="26">
        <v>190</v>
      </c>
      <c r="F17" s="101">
        <v>18</v>
      </c>
      <c r="G17" s="57">
        <f t="shared" si="2"/>
        <v>190</v>
      </c>
      <c r="H17" s="58"/>
      <c r="I17" s="59"/>
      <c r="J17" s="60"/>
      <c r="K17" s="60"/>
      <c r="L17" s="60"/>
      <c r="M17" s="60"/>
      <c r="N17" s="60"/>
      <c r="O17" s="60"/>
      <c r="P17" s="61"/>
    </row>
    <row r="18" spans="1:16" s="45" customFormat="1" ht="14" customHeight="1" x14ac:dyDescent="0.15">
      <c r="A18" s="95" t="s">
        <v>11</v>
      </c>
      <c r="B18" s="108">
        <f>$G$3/$D$18*$G$2/1000</f>
        <v>1.3333333333333333E-3</v>
      </c>
      <c r="C18" s="109"/>
      <c r="D18" s="102">
        <v>12.5</v>
      </c>
      <c r="E18" s="103">
        <v>165</v>
      </c>
      <c r="F18" s="103">
        <v>12</v>
      </c>
      <c r="G18" s="51">
        <f t="shared" si="2"/>
        <v>165</v>
      </c>
      <c r="H18" s="62"/>
      <c r="I18" s="46"/>
      <c r="J18" s="55"/>
      <c r="K18" s="55"/>
      <c r="L18" s="55"/>
      <c r="M18" s="55"/>
      <c r="N18" s="55"/>
      <c r="O18" s="55"/>
      <c r="P18" s="56"/>
    </row>
    <row r="19" spans="1:16" s="50" customFormat="1" ht="14" customHeight="1" x14ac:dyDescent="0.15">
      <c r="A19" s="16" t="s">
        <v>12</v>
      </c>
      <c r="B19" s="17" t="s">
        <v>33</v>
      </c>
      <c r="C19" s="18"/>
      <c r="D19" s="19"/>
      <c r="E19" s="20"/>
      <c r="F19" s="20"/>
      <c r="G19" s="63"/>
      <c r="H19" s="58"/>
      <c r="I19" s="59"/>
      <c r="J19" s="60"/>
      <c r="K19" s="60"/>
      <c r="L19" s="60"/>
      <c r="M19" s="60"/>
      <c r="N19" s="60"/>
      <c r="O19" s="60"/>
      <c r="P19" s="61"/>
    </row>
    <row r="20" spans="1:16" s="59" customFormat="1" ht="14" customHeight="1" x14ac:dyDescent="0.15">
      <c r="A20" s="31">
        <v>20</v>
      </c>
      <c r="B20" s="64"/>
      <c r="C20" s="65"/>
      <c r="D20" s="66"/>
      <c r="E20" s="21"/>
      <c r="F20" s="21"/>
      <c r="G20" s="63"/>
      <c r="H20" s="58"/>
      <c r="J20" s="60"/>
      <c r="K20" s="60"/>
      <c r="L20" s="60"/>
      <c r="M20" s="60"/>
      <c r="N20" s="60"/>
      <c r="O20" s="60"/>
      <c r="P20" s="61"/>
    </row>
    <row r="21" spans="1:16" s="59" customFormat="1" ht="14" customHeight="1" x14ac:dyDescent="0.15">
      <c r="A21" s="31">
        <v>19</v>
      </c>
      <c r="B21" s="64" t="s">
        <v>13</v>
      </c>
      <c r="C21" s="65"/>
      <c r="D21" s="66"/>
      <c r="E21" s="21"/>
      <c r="F21" s="21"/>
      <c r="G21" s="63"/>
      <c r="H21" s="58"/>
      <c r="J21" s="60"/>
      <c r="K21" s="60"/>
      <c r="L21" s="60"/>
      <c r="M21" s="60"/>
      <c r="N21" s="60"/>
      <c r="O21" s="60"/>
      <c r="P21" s="61"/>
    </row>
    <row r="22" spans="1:16" s="59" customFormat="1" ht="14" customHeight="1" x14ac:dyDescent="0.15">
      <c r="A22" s="31">
        <v>18</v>
      </c>
      <c r="B22" s="64"/>
      <c r="C22" s="65"/>
      <c r="D22" s="66"/>
      <c r="E22" s="21"/>
      <c r="F22" s="21"/>
      <c r="G22" s="63"/>
      <c r="H22" s="58"/>
      <c r="J22" s="60"/>
      <c r="K22" s="60"/>
      <c r="L22" s="60"/>
      <c r="M22" s="60"/>
      <c r="N22" s="60"/>
      <c r="O22" s="60"/>
      <c r="P22" s="61"/>
    </row>
    <row r="23" spans="1:16" s="59" customFormat="1" ht="14" customHeight="1" x14ac:dyDescent="0.15">
      <c r="A23" s="31">
        <v>17</v>
      </c>
      <c r="B23" s="64" t="s">
        <v>14</v>
      </c>
      <c r="C23" s="65"/>
      <c r="D23" s="66"/>
      <c r="E23" s="21"/>
      <c r="F23" s="21"/>
      <c r="G23" s="63"/>
      <c r="H23" s="58"/>
      <c r="J23" s="60"/>
      <c r="K23" s="60"/>
      <c r="L23" s="60"/>
      <c r="M23" s="60"/>
      <c r="N23" s="60"/>
      <c r="O23" s="60"/>
      <c r="P23" s="61"/>
    </row>
    <row r="24" spans="1:16" s="59" customFormat="1" ht="14" customHeight="1" x14ac:dyDescent="0.15">
      <c r="A24" s="31">
        <v>16</v>
      </c>
      <c r="B24" s="64"/>
      <c r="C24" s="65"/>
      <c r="D24" s="66"/>
      <c r="E24" s="21"/>
      <c r="F24" s="67"/>
      <c r="G24" s="63"/>
      <c r="H24" s="58"/>
      <c r="J24" s="60"/>
      <c r="K24" s="60"/>
      <c r="L24" s="60"/>
      <c r="M24" s="60"/>
      <c r="N24" s="60"/>
      <c r="O24" s="60"/>
      <c r="P24" s="61"/>
    </row>
    <row r="25" spans="1:16" s="59" customFormat="1" ht="14" customHeight="1" x14ac:dyDescent="0.15">
      <c r="A25" s="31">
        <v>15</v>
      </c>
      <c r="B25" s="64" t="s">
        <v>15</v>
      </c>
      <c r="C25" s="65"/>
      <c r="D25" s="66"/>
      <c r="E25" s="67"/>
      <c r="F25" s="67"/>
      <c r="G25" s="63"/>
      <c r="H25" s="58"/>
      <c r="J25" s="60"/>
      <c r="K25" s="60"/>
      <c r="L25" s="60"/>
      <c r="M25" s="60"/>
      <c r="N25" s="60"/>
      <c r="O25" s="60"/>
      <c r="P25" s="61"/>
    </row>
    <row r="26" spans="1:16" s="59" customFormat="1" ht="14" customHeight="1" x14ac:dyDescent="0.15">
      <c r="A26" s="31">
        <v>14</v>
      </c>
      <c r="B26" s="64"/>
      <c r="C26" s="65"/>
      <c r="D26" s="66"/>
      <c r="E26" s="67"/>
      <c r="F26" s="67"/>
      <c r="G26" s="63"/>
      <c r="H26" s="58"/>
      <c r="J26" s="60"/>
      <c r="K26" s="60"/>
      <c r="L26" s="60"/>
      <c r="M26" s="60"/>
      <c r="N26" s="60"/>
      <c r="O26" s="60"/>
      <c r="P26" s="61"/>
    </row>
    <row r="27" spans="1:16" s="59" customFormat="1" ht="14" customHeight="1" x14ac:dyDescent="0.15">
      <c r="A27" s="31">
        <v>13</v>
      </c>
      <c r="B27" s="68" t="s">
        <v>16</v>
      </c>
      <c r="C27" s="69"/>
      <c r="D27" s="70"/>
      <c r="E27" s="71"/>
      <c r="F27" s="71"/>
      <c r="G27" s="63"/>
      <c r="H27" s="58"/>
      <c r="J27" s="60"/>
      <c r="K27" s="60"/>
      <c r="L27" s="60"/>
      <c r="M27" s="60"/>
      <c r="N27" s="60"/>
      <c r="O27" s="60"/>
      <c r="P27" s="61"/>
    </row>
    <row r="28" spans="1:16" s="59" customFormat="1" ht="14" customHeight="1" x14ac:dyDescent="0.15">
      <c r="A28" s="72">
        <v>12</v>
      </c>
      <c r="B28" s="73"/>
      <c r="C28" s="74"/>
      <c r="D28" s="75"/>
      <c r="E28" s="76"/>
      <c r="F28" s="76"/>
      <c r="G28" s="63"/>
      <c r="H28" s="58"/>
      <c r="J28" s="60"/>
      <c r="K28" s="60"/>
      <c r="L28" s="60"/>
      <c r="M28" s="60"/>
      <c r="N28" s="60"/>
      <c r="O28" s="60"/>
      <c r="P28" s="61"/>
    </row>
    <row r="29" spans="1:16" s="59" customFormat="1" ht="14" customHeight="1" x14ac:dyDescent="0.15">
      <c r="A29" s="31">
        <v>11</v>
      </c>
      <c r="B29" s="68" t="s">
        <v>17</v>
      </c>
      <c r="C29" s="69"/>
      <c r="D29" s="70"/>
      <c r="E29" s="71"/>
      <c r="F29" s="71"/>
      <c r="G29" s="63"/>
      <c r="H29" s="58"/>
      <c r="J29" s="60"/>
      <c r="K29" s="60"/>
      <c r="L29" s="60"/>
      <c r="M29" s="60"/>
      <c r="N29" s="60"/>
      <c r="O29" s="60"/>
      <c r="P29" s="61"/>
    </row>
    <row r="30" spans="1:16" s="59" customFormat="1" ht="14" customHeight="1" x14ac:dyDescent="0.15">
      <c r="A30" s="31">
        <v>10</v>
      </c>
      <c r="B30" s="64"/>
      <c r="C30" s="65"/>
      <c r="D30" s="66"/>
      <c r="E30" s="67"/>
      <c r="F30" s="67"/>
      <c r="G30" s="63"/>
      <c r="H30" s="58"/>
      <c r="J30" s="60"/>
      <c r="K30" s="60"/>
      <c r="L30" s="60"/>
      <c r="M30" s="60"/>
      <c r="N30" s="60"/>
      <c r="O30" s="60"/>
      <c r="P30" s="61"/>
    </row>
    <row r="31" spans="1:16" s="59" customFormat="1" ht="14" customHeight="1" x14ac:dyDescent="0.15">
      <c r="A31" s="31">
        <v>9</v>
      </c>
      <c r="B31" s="64" t="s">
        <v>18</v>
      </c>
      <c r="C31" s="65"/>
      <c r="D31" s="66"/>
      <c r="E31" s="67"/>
      <c r="F31" s="67"/>
      <c r="G31" s="63"/>
      <c r="H31" s="58"/>
      <c r="J31" s="60"/>
      <c r="K31" s="60"/>
      <c r="L31" s="60"/>
      <c r="M31" s="60"/>
      <c r="N31" s="60"/>
      <c r="O31" s="60"/>
      <c r="P31" s="61"/>
    </row>
    <row r="32" spans="1:16" s="59" customFormat="1" ht="14" customHeight="1" x14ac:dyDescent="0.15">
      <c r="A32" s="31">
        <v>8</v>
      </c>
      <c r="B32" s="64"/>
      <c r="C32" s="65"/>
      <c r="D32" s="66"/>
      <c r="E32" s="67"/>
      <c r="F32" s="67"/>
      <c r="G32" s="63"/>
      <c r="H32" s="58"/>
      <c r="J32" s="60"/>
      <c r="K32" s="60"/>
      <c r="L32" s="60"/>
      <c r="M32" s="60"/>
      <c r="N32" s="60"/>
      <c r="O32" s="60"/>
      <c r="P32" s="61"/>
    </row>
    <row r="33" spans="1:16" s="59" customFormat="1" ht="14" customHeight="1" x14ac:dyDescent="0.15">
      <c r="A33" s="31">
        <v>7</v>
      </c>
      <c r="B33" s="64" t="s">
        <v>19</v>
      </c>
      <c r="C33" s="65"/>
      <c r="D33" s="66"/>
      <c r="E33" s="67"/>
      <c r="F33" s="67"/>
      <c r="G33" s="63"/>
      <c r="H33" s="58"/>
      <c r="J33" s="60"/>
      <c r="K33" s="60"/>
      <c r="L33" s="60"/>
      <c r="M33" s="60"/>
      <c r="N33" s="60"/>
      <c r="O33" s="60"/>
      <c r="P33" s="61"/>
    </row>
    <row r="34" spans="1:16" s="59" customFormat="1" ht="14" customHeight="1" x14ac:dyDescent="0.15">
      <c r="A34" s="31">
        <v>6</v>
      </c>
      <c r="B34" s="77"/>
      <c r="C34" s="78"/>
      <c r="D34" s="79"/>
      <c r="E34" s="80"/>
      <c r="F34" s="80"/>
      <c r="G34" s="81"/>
      <c r="H34" s="82"/>
      <c r="I34" s="83"/>
      <c r="J34" s="84"/>
      <c r="K34" s="84"/>
      <c r="L34" s="84"/>
      <c r="M34" s="84"/>
      <c r="N34" s="84"/>
      <c r="O34" s="84"/>
      <c r="P34" s="85"/>
    </row>
    <row r="35" spans="1:16" ht="31" customHeight="1" x14ac:dyDescent="0.15">
      <c r="E35" s="13"/>
    </row>
  </sheetData>
  <mergeCells count="3">
    <mergeCell ref="G1:H1"/>
    <mergeCell ref="B10:C10"/>
    <mergeCell ref="B18:C18"/>
  </mergeCells>
  <pageMargins left="0.39000000000000007" right="0.39000000000000007" top="0.75000000000000011" bottom="0.75000000000000011" header="0.43000000000000005" footer="0.39000000000000007"/>
  <pageSetup paperSize="9" orientation="landscape" horizontalDpi="4294967292" verticalDpi="4294967292"/>
  <headerFooter>
    <oddHeader>&amp;L&amp;K000000KZU Bülach&amp;C&amp;"Helvetica,Fett"&amp;16&amp;K000000Jogging-Test 6 x 400 m&amp;R&amp;K000000Sport</oddHeader>
    <oddFooter>&amp;L&amp;K000000Dokument «Jogging-Test_Bsp.Test1+2.xlsx»&amp;C&amp;K000000Musterblatt 2&amp;R&amp;K000000Max Werner/&amp;D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Test leer</vt:lpstr>
      <vt:lpstr>Test Eingabe</vt:lpstr>
      <vt:lpstr>Bspl. Test 1</vt:lpstr>
      <vt:lpstr>Bspl. Test 1+2</vt:lpstr>
    </vt:vector>
  </TitlesOfParts>
  <Company>KZU Bülach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Werner</dc:creator>
  <cp:lastModifiedBy>KSSEE Sigel Michele (LP)</cp:lastModifiedBy>
  <cp:lastPrinted>2013-11-06T11:02:27Z</cp:lastPrinted>
  <dcterms:created xsi:type="dcterms:W3CDTF">2000-03-09T06:52:50Z</dcterms:created>
  <dcterms:modified xsi:type="dcterms:W3CDTF">2016-04-20T05:20:21Z</dcterms:modified>
</cp:coreProperties>
</file>