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9312" activeTab="1"/>
  </bookViews>
  <sheets>
    <sheet name="Liste" sheetId="1" r:id="rId1"/>
    <sheet name="Abfage" sheetId="2" r:id="rId2"/>
  </sheets>
  <definedNames>
    <definedName name="_xlnm.Print_Area" localSheetId="1">'Abfage'!$B$5:$J$27</definedName>
    <definedName name="_xlnm.Print_Area" localSheetId="0">'Liste'!$D$1:$I$52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<sst xmlns="http://schemas.openxmlformats.org/spreadsheetml/2006/main" count="265" uniqueCount="119">
  <si>
    <t>Eingaben</t>
  </si>
  <si>
    <t>Zufallsz.</t>
  </si>
  <si>
    <t>key</t>
  </si>
  <si>
    <t>Ver.</t>
  </si>
  <si>
    <t/>
  </si>
  <si>
    <t xml:space="preserve"> </t>
  </si>
  <si>
    <t>Eingabe</t>
  </si>
  <si>
    <t xml:space="preserve"> ------&gt;Audruck</t>
  </si>
  <si>
    <t>Spaltenbreite nicht verändern</t>
  </si>
  <si>
    <t>Fixbereich</t>
  </si>
  <si>
    <t>Du kannst</t>
  </si>
  <si>
    <t xml:space="preserve"> - einen Test machen, dann musst du bei D5 ein "T" und bei F5 eine Zahl (1-4) eingeben</t>
  </si>
  <si>
    <t>r</t>
  </si>
  <si>
    <t>E</t>
  </si>
  <si>
    <t xml:space="preserve"> - am Computer üben, wobei dir die Lösung angezeigt wird. In F5 muss eine 1, 2, 3, 4 oder 5 eingegeben werden.</t>
  </si>
  <si>
    <t xml:space="preserve"> - das Blatt ausdrucken, dann muss die Zelle F5 leer sein. Taste F9 drücken, bis rote Anzeige erlischt.</t>
  </si>
  <si>
    <t>Elle a dispensé cet élève ...aller en gymnastique.</t>
  </si>
  <si>
    <t>Je commence ...croire qu'il est très intelligent.</t>
  </si>
  <si>
    <t>Il cherche ...nuire à ces concurrent.</t>
  </si>
  <si>
    <t>Je te souhaite ...réussir ton épreuve.</t>
  </si>
  <si>
    <t>Elle sait ...faire la cuisine.</t>
  </si>
  <si>
    <t>Elle a vu un homme ...écrire une lettre.</t>
  </si>
  <si>
    <t>Nous acceptons ...aller avec vous.</t>
  </si>
  <si>
    <t>Il a l'air ....bien réussir dans son nouveau métier.</t>
  </si>
  <si>
    <t>Vous avez manqué ....copier ce texte.</t>
  </si>
  <si>
    <t>Je tiens ...faire une promenade le soir.</t>
  </si>
  <si>
    <t>Ils ont commandé aux parents ....leur donner plus d'argent.</t>
  </si>
  <si>
    <t>Les enfants s'amusent ....faire peur aux filles.</t>
  </si>
  <si>
    <t>Je l'ai aidé ....apprendre un poème.</t>
  </si>
  <si>
    <t>Elle se souvient ....leur avoir donné le permis.</t>
  </si>
  <si>
    <t>Tu pourras ....dire tout ce que tu veux, je ne le ferai pas.</t>
  </si>
  <si>
    <t>Je préfère ....travailler en ville.</t>
  </si>
  <si>
    <t>Essaie ...mettre ces jeans étroits.</t>
  </si>
  <si>
    <t>Il hésite ....s'engager dans l'armée.</t>
  </si>
  <si>
    <t>J'ai autorisé mes voisins ....prendre des fruits dans le jardin.</t>
  </si>
  <si>
    <t>Les garçons aiment beaucoup ....jouer au football.</t>
  </si>
  <si>
    <t>Mon père adore ....fumer la pipe.</t>
  </si>
  <si>
    <t>Pierre s'habitue ....se lever tôt.</t>
  </si>
  <si>
    <t>Beaucoup de gens doivent ....payer des impôts.</t>
  </si>
  <si>
    <t>Je me souviens bien ....avoir rangé ma chambre!</t>
  </si>
  <si>
    <t>Nous vous félicitons .....avoir gagné ce match.</t>
  </si>
  <si>
    <t>Le maître prie cette fille ....se taire.</t>
  </si>
  <si>
    <t>Mes amis prétendent .....avoir raison.</t>
  </si>
  <si>
    <t>Le malade semble ....souffrir beaucoup!</t>
  </si>
  <si>
    <t>Nous désirons ....avoir un bon verre de limonade.</t>
  </si>
  <si>
    <t>Je vais ....attendre mes amis à la gare.</t>
  </si>
  <si>
    <t>Ma mère s'est mis .....préparer le gâteau.</t>
  </si>
  <si>
    <t>Au cours de français, je fais ....compter à cent.</t>
  </si>
  <si>
    <t>Evitez ....passer par là; c'est dangereux.</t>
  </si>
  <si>
    <t>Je me suis décidé ....parler de cet accident à la police.</t>
  </si>
  <si>
    <t>Elle paraît ....dire la vérité.</t>
  </si>
  <si>
    <t>Il pense ....construire lui-même sa maison.</t>
  </si>
  <si>
    <t>Je vous propose ....venir avec moi au cinéma.</t>
  </si>
  <si>
    <t>Je vous remercie ....avoir aidé mes enfants en maths!</t>
  </si>
  <si>
    <t>Marc s'imagine ....pouvoir commander tout le monde.</t>
  </si>
  <si>
    <t>L'infirmière est venue ....faire la piqûre.</t>
  </si>
  <si>
    <t>Il veut .....ouvrir une boucherie.</t>
  </si>
  <si>
    <t>J'ai eu raison ...te mettre à la porte.</t>
  </si>
  <si>
    <t>Laissez les chiens ....aboyer, il n'y a personne!</t>
  </si>
  <si>
    <t>Il a osé ....frapper son copain.</t>
  </si>
  <si>
    <t>La voisine m'invite .....voir son nouvel appartement.</t>
  </si>
  <si>
    <t>d'</t>
  </si>
  <si>
    <t>à</t>
  </si>
  <si>
    <t>de</t>
  </si>
  <si>
    <t>-</t>
  </si>
  <si>
    <t>Est-ce que tu sais ....faire une omelette?</t>
  </si>
  <si>
    <t>Ma soeur a l'air ....avoir bien réussit à l'examen.</t>
  </si>
  <si>
    <t>Aidez vos copains .....trouver les solutions de ces problèmes!</t>
  </si>
  <si>
    <t>Je me suis habitué ....me lever tôt les samedi matins.</t>
  </si>
  <si>
    <t>Nous allons ....acheter un vélo pour faire le chemin à l'école.</t>
  </si>
  <si>
    <t>Je n'ose jamais .....dire à mes parents que j'ai bu un verre de vin.</t>
  </si>
  <si>
    <t>Le malades semblent ....souffrir beaucoup.</t>
  </si>
  <si>
    <t>Mon ami prétend ....avoir dit la véritié!</t>
  </si>
  <si>
    <t>Nous avons dispensés la classe.....travailler le dimanche.</t>
  </si>
  <si>
    <t>La mère peut .....dire ce qu'elle veut. Je n'obéis pas.</t>
  </si>
  <si>
    <t>Mon ami tient .....aller à ce concert.</t>
  </si>
  <si>
    <t>Beaucoup de gens hésitent .....payer les impôts.</t>
  </si>
  <si>
    <t>L'agent de police voit un jeune homme......conduire une auto.</t>
  </si>
  <si>
    <t>Est-ce que vous autorisez vos enfants ......rentrer vers minuit?</t>
  </si>
  <si>
    <t>Mon père se souvient .....avoir acheté des fleurs pour maman.</t>
  </si>
  <si>
    <t>Mon frère a commandé au garçon  ....lui apporter la carte.</t>
  </si>
  <si>
    <t>J'adore .....aller voir un bon film.</t>
  </si>
  <si>
    <t>Mais Pierre préfère.....jouer du saxophone dans les parcs.</t>
  </si>
  <si>
    <t>Nous nous sommes décidés ....écrire une lettre.</t>
  </si>
  <si>
    <t>Les jeunes enfants évitent .....s'éloigner de leur mère.</t>
  </si>
  <si>
    <t>Les vielles dames aiment beaucoup ....boire une tasse de thé.</t>
  </si>
  <si>
    <t>Nous désirons ....manger le cervelat avec un petit pain.</t>
  </si>
  <si>
    <t>Nous vous remercions ....nous avoir acheté des pralinés.</t>
  </si>
  <si>
    <t>Elle veut ....faire l'examen de l'école supérieure.</t>
  </si>
  <si>
    <t>Le prof a eu raison ...mettre ces bavardeuse à la porte.</t>
  </si>
  <si>
    <t>Marianne s'est mise ....corriger sa dictée.</t>
  </si>
  <si>
    <t>Le facteur est venu....nous apporter la lettre de mon fils.</t>
  </si>
  <si>
    <t>Nous proposons à nos enfants....venir au théâtre avec nous.</t>
  </si>
  <si>
    <t>Le maître prie ses élèves ....se taire.</t>
  </si>
  <si>
    <t>Au cours d'espagnole, la maîtresse fait ....compter à cent.</t>
  </si>
  <si>
    <t>Sandrine s'imagine ....pouvoir faire son permis en six mois.</t>
  </si>
  <si>
    <t>Je laisse les jeunes ....faire ce qu'ils veulent.</t>
  </si>
  <si>
    <t>L'accusé paraît ....dire la vérité.</t>
  </si>
  <si>
    <t>Les indigènes d'Afrique semblent.....souffrir de faim.</t>
  </si>
  <si>
    <t>Nous vous félicitons .....avoir gagné ce concours.</t>
  </si>
  <si>
    <t>Nous devons tous ...lire un bon livre de temps en temps.</t>
  </si>
  <si>
    <t>Essaie ...mettre vos vêtements dans les sacs!</t>
  </si>
  <si>
    <t>Les chiens s'amusent ....chasser les chats.</t>
  </si>
  <si>
    <t>Nous vous souhaitons ...réussir vos épreuves.</t>
  </si>
  <si>
    <t>Vous avez manqué ....consulter le dictionnaire.</t>
  </si>
  <si>
    <t>Elle se souvient ....avoir reçu le permis de conduire en 1999 .</t>
  </si>
  <si>
    <t>Je commence ...travailler maintenant.</t>
  </si>
  <si>
    <t>Je veux ....partir pour Bruxelles demain.</t>
  </si>
  <si>
    <t>Nous nous amusons ....faire une promenade dans la forêt..</t>
  </si>
  <si>
    <t>Je m'imagine ...suive un cours d'informatique.</t>
  </si>
  <si>
    <t>Je n'ai jamais manqué ...dire que tu es mon meilleur copain.</t>
  </si>
  <si>
    <t>Les profs nous ont laisser ...travailler ce que nous voulions.</t>
  </si>
  <si>
    <t xml:space="preserve"> - </t>
  </si>
  <si>
    <t>Marie m'a dit ...porter le sac devant la maison.</t>
  </si>
  <si>
    <t>Ma voisine semble ...garder les enfants de tout le monde.</t>
  </si>
  <si>
    <t xml:space="preserve"> -</t>
  </si>
  <si>
    <t>Je suis autorisé...conduire une voiture.</t>
  </si>
  <si>
    <t>Brigitte me permet...utiliser son vélo.</t>
  </si>
  <si>
    <t>Verbe, préposition et infinitif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</si>
</sst>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8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Arial"/>
      <family val="2"/>
    </font>
    <font>
      <i/>
      <sz val="20"/>
      <name val="Book Antiqua"/>
      <family val="1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b/>
      <i/>
      <sz val="14"/>
      <name val="Book Antiqua"/>
      <family val="1"/>
    </font>
    <font>
      <b/>
      <sz val="11"/>
      <name val="Arial"/>
      <family val="2"/>
    </font>
    <font>
      <b/>
      <i/>
      <sz val="11"/>
      <name val="Book Antiqua"/>
      <family val="1"/>
    </font>
    <font>
      <b/>
      <sz val="14"/>
      <color indexed="22"/>
      <name val="Arial"/>
      <family val="2"/>
    </font>
    <font>
      <sz val="16"/>
      <color indexed="22"/>
      <name val="Arial"/>
      <family val="2"/>
    </font>
    <font>
      <i/>
      <sz val="14"/>
      <name val="Book Antiqua"/>
      <family val="1"/>
    </font>
    <font>
      <b/>
      <sz val="12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center" vertical="top"/>
    </xf>
    <xf numFmtId="0" fontId="0" fillId="2" borderId="0" xfId="0" applyNumberFormat="1" applyFont="1" applyFill="1" applyAlignment="1">
      <alignment horizontal="left" vertical="top"/>
    </xf>
    <xf numFmtId="0" fontId="5" fillId="2" borderId="0" xfId="0" applyNumberFormat="1" applyFont="1" applyFill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0" fontId="6" fillId="3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 horizontal="right" vertical="top"/>
    </xf>
    <xf numFmtId="0" fontId="0" fillId="2" borderId="0" xfId="0" applyNumberFormat="1" applyFont="1" applyFill="1" applyAlignment="1">
      <alignment horizontal="right" vertical="top"/>
    </xf>
    <xf numFmtId="0" fontId="6" fillId="3" borderId="0" xfId="0" applyNumberFormat="1" applyFont="1" applyFill="1" applyAlignment="1">
      <alignment horizontal="right" vertical="top"/>
    </xf>
    <xf numFmtId="0" fontId="8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1" fontId="7" fillId="4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0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left" vertical="top"/>
    </xf>
    <xf numFmtId="0" fontId="0" fillId="4" borderId="0" xfId="0" applyFont="1" applyFill="1" applyBorder="1" applyAlignment="1">
      <alignment vertic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/>
    </xf>
    <xf numFmtId="0" fontId="10" fillId="4" borderId="6" xfId="0" applyFont="1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0" fillId="4" borderId="9" xfId="0" applyFont="1" applyFill="1" applyBorder="1" applyAlignment="1">
      <alignment horizontal="left"/>
    </xf>
    <xf numFmtId="0" fontId="0" fillId="4" borderId="8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0" fillId="4" borderId="0" xfId="0" applyFill="1" applyBorder="1" applyAlignment="1">
      <alignment vertical="center"/>
    </xf>
    <xf numFmtId="1" fontId="9" fillId="4" borderId="0" xfId="0" applyNumberFormat="1" applyFont="1" applyFill="1" applyBorder="1" applyAlignment="1" applyProtection="1">
      <alignment horizontal="left"/>
      <protection locked="0"/>
    </xf>
    <xf numFmtId="1" fontId="0" fillId="4" borderId="0" xfId="0" applyNumberFormat="1" applyFill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2" borderId="0" xfId="0" applyNumberFormat="1" applyFont="1" applyFill="1" applyAlignment="1">
      <alignment horizontal="left" vertical="top"/>
    </xf>
    <xf numFmtId="0" fontId="6" fillId="3" borderId="0" xfId="0" applyNumberFormat="1" applyFont="1" applyFill="1" applyAlignment="1">
      <alignment horizontal="left" vertical="top"/>
    </xf>
    <xf numFmtId="0" fontId="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5" borderId="16" xfId="0" applyFont="1" applyFill="1" applyBorder="1" applyAlignment="1">
      <alignment/>
    </xf>
    <xf numFmtId="0" fontId="0" fillId="5" borderId="2" xfId="0" applyFill="1" applyBorder="1" applyAlignment="1">
      <alignment/>
    </xf>
    <xf numFmtId="0" fontId="14" fillId="5" borderId="17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NumberFormat="1" applyFont="1" applyFill="1" applyBorder="1" applyAlignment="1">
      <alignment horizontal="right" vertical="top"/>
    </xf>
    <xf numFmtId="0" fontId="0" fillId="5" borderId="18" xfId="0" applyNumberFormat="1" applyFont="1" applyFill="1" applyBorder="1" applyAlignment="1">
      <alignment horizontal="right" vertical="top"/>
    </xf>
    <xf numFmtId="0" fontId="0" fillId="5" borderId="19" xfId="0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5" fillId="5" borderId="12" xfId="0" applyFont="1" applyFill="1" applyBorder="1" applyAlignment="1">
      <alignment/>
    </xf>
    <xf numFmtId="0" fontId="16" fillId="4" borderId="21" xfId="0" applyFont="1" applyFill="1" applyBorder="1" applyAlignment="1">
      <alignment horizontal="left"/>
    </xf>
    <xf numFmtId="1" fontId="17" fillId="0" borderId="5" xfId="0" applyNumberFormat="1" applyFont="1" applyBorder="1" applyAlignment="1">
      <alignment horizontal="left" vertical="top"/>
    </xf>
    <xf numFmtId="0" fontId="7" fillId="0" borderId="6" xfId="0" applyNumberFormat="1" applyFont="1" applyBorder="1" applyAlignment="1">
      <alignment horizontal="left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1" fontId="7" fillId="0" borderId="8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" fontId="7" fillId="0" borderId="9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1" fontId="7" fillId="0" borderId="11" xfId="0" applyNumberFormat="1" applyFont="1" applyBorder="1" applyAlignment="1">
      <alignment horizontal="center" vertical="top"/>
    </xf>
    <xf numFmtId="1" fontId="7" fillId="0" borderId="22" xfId="0" applyNumberFormat="1" applyFont="1" applyBorder="1" applyAlignment="1">
      <alignment horizontal="center" vertical="top"/>
    </xf>
    <xf numFmtId="0" fontId="18" fillId="4" borderId="22" xfId="0" applyFont="1" applyFill="1" applyBorder="1" applyAlignment="1">
      <alignment horizontal="left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23" fillId="4" borderId="6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Alignment="1">
      <alignment/>
    </xf>
    <xf numFmtId="0" fontId="22" fillId="6" borderId="0" xfId="0" applyFont="1" applyFill="1" applyAlignment="1">
      <alignment horizontal="center"/>
    </xf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left"/>
    </xf>
    <xf numFmtId="0" fontId="2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4" borderId="0" xfId="0" applyNumberFormat="1" applyFont="1" applyFill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21" fillId="9" borderId="0" xfId="0" applyFont="1" applyFill="1" applyBorder="1" applyAlignment="1">
      <alignment/>
    </xf>
    <xf numFmtId="0" fontId="2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/>
    </xf>
    <xf numFmtId="0" fontId="10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/>
    </xf>
    <xf numFmtId="0" fontId="11" fillId="9" borderId="0" xfId="0" applyFont="1" applyFill="1" applyBorder="1" applyAlignment="1">
      <alignment horizontal="right"/>
    </xf>
    <xf numFmtId="0" fontId="21" fillId="9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0" fontId="16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/>
    </xf>
    <xf numFmtId="0" fontId="0" fillId="9" borderId="0" xfId="0" applyFont="1" applyFill="1" applyBorder="1" applyAlignment="1">
      <alignment horizontal="right"/>
    </xf>
    <xf numFmtId="0" fontId="4" fillId="9" borderId="0" xfId="0" applyFont="1" applyFill="1" applyBorder="1" applyAlignment="1">
      <alignment horizontal="left"/>
    </xf>
    <xf numFmtId="0" fontId="20" fillId="9" borderId="24" xfId="0" applyFont="1" applyFill="1" applyBorder="1" applyAlignment="1" applyProtection="1">
      <alignment horizontal="center"/>
      <protection locked="0"/>
    </xf>
    <xf numFmtId="0" fontId="19" fillId="9" borderId="24" xfId="0" applyFont="1" applyFill="1" applyBorder="1" applyAlignment="1" applyProtection="1">
      <alignment horizontal="center"/>
      <protection locked="0"/>
    </xf>
    <xf numFmtId="0" fontId="11" fillId="4" borderId="25" xfId="0" applyFont="1" applyFill="1" applyBorder="1" applyAlignment="1">
      <alignment horizontal="left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workbookViewId="0" topLeftCell="A1">
      <selection activeCell="B11" sqref="B11"/>
    </sheetView>
  </sheetViews>
  <sheetFormatPr defaultColWidth="11.421875" defaultRowHeight="12.75"/>
  <cols>
    <col min="1" max="1" width="4.8515625" style="51" customWidth="1"/>
    <col min="2" max="2" width="66.00390625" style="51" customWidth="1"/>
    <col min="3" max="3" width="24.28125" style="51" customWidth="1"/>
    <col min="4" max="4" width="3.7109375" style="51" customWidth="1"/>
    <col min="5" max="5" width="60.8515625" style="51" customWidth="1"/>
    <col min="6" max="6" width="16.28125" style="51" customWidth="1"/>
    <col min="7" max="7" width="8.421875" style="64" customWidth="1"/>
    <col min="8" max="8" width="57.57421875" style="51" customWidth="1"/>
    <col min="9" max="9" width="20.57421875" style="51" customWidth="1"/>
    <col min="10" max="16384" width="11.57421875" style="51" customWidth="1"/>
  </cols>
  <sheetData>
    <row r="1" spans="1:7" ht="25.5">
      <c r="A1" s="55" t="s">
        <v>118</v>
      </c>
      <c r="B1" s="56"/>
      <c r="C1" s="61" t="s">
        <v>7</v>
      </c>
      <c r="D1" s="49" t="str">
        <f>A1</f>
        <v>Verbe, préposition et infinitif</v>
      </c>
      <c r="E1" s="50"/>
      <c r="F1" s="50"/>
      <c r="G1" s="62"/>
    </row>
    <row r="2" spans="1:7" ht="17.25">
      <c r="A2" s="57" t="s">
        <v>6</v>
      </c>
      <c r="B2" s="58"/>
      <c r="C2" s="66" t="s">
        <v>8</v>
      </c>
      <c r="D2" s="50"/>
      <c r="E2" s="52"/>
      <c r="F2" s="52"/>
      <c r="G2" s="62"/>
    </row>
    <row r="3" spans="1:9" ht="12.75">
      <c r="A3" s="59">
        <v>1</v>
      </c>
      <c r="B3" s="90" t="s">
        <v>16</v>
      </c>
      <c r="C3" s="89" t="s">
        <v>61</v>
      </c>
      <c r="D3" s="65">
        <v>1</v>
      </c>
      <c r="E3" s="53" t="str">
        <f>B3</f>
        <v>Elle a dispensé cet élève ...aller en gymnastique.</v>
      </c>
      <c r="F3" s="53" t="str">
        <f>C3</f>
        <v>d'</v>
      </c>
      <c r="G3" s="63">
        <v>51</v>
      </c>
      <c r="H3" s="53" t="str">
        <f>B53</f>
        <v>Je n'ose jamais .....dire à mes parents que j'ai bu un verre de vin.</v>
      </c>
      <c r="I3" s="53" t="str">
        <f>C53</f>
        <v>-</v>
      </c>
    </row>
    <row r="4" spans="1:9" ht="12.75">
      <c r="A4" s="59">
        <f>A3+1</f>
        <v>2</v>
      </c>
      <c r="B4" s="89" t="s">
        <v>17</v>
      </c>
      <c r="C4" s="89" t="s">
        <v>62</v>
      </c>
      <c r="D4" s="65">
        <f>D3+1</f>
        <v>2</v>
      </c>
      <c r="E4" s="53" t="str">
        <f aca="true" t="shared" si="0" ref="E4:E52">B4</f>
        <v>Je commence ...croire qu'il est très intelligent.</v>
      </c>
      <c r="F4" s="53" t="str">
        <f aca="true" t="shared" si="1" ref="F4:F52">C4</f>
        <v>à</v>
      </c>
      <c r="G4" s="64">
        <f aca="true" t="shared" si="2" ref="G4:G52">G3+1</f>
        <v>52</v>
      </c>
      <c r="H4" s="53" t="str">
        <f aca="true" t="shared" si="3" ref="H4:H52">B54</f>
        <v>Le malades semblent ....souffrir beaucoup.</v>
      </c>
      <c r="I4" s="53" t="str">
        <f aca="true" t="shared" si="4" ref="I4:I52">C54</f>
        <v>-</v>
      </c>
    </row>
    <row r="5" spans="1:9" ht="12.75">
      <c r="A5" s="59">
        <f aca="true" t="shared" si="5" ref="A5:A52">A4+1</f>
        <v>3</v>
      </c>
      <c r="B5" s="89" t="s">
        <v>18</v>
      </c>
      <c r="C5" s="89" t="s">
        <v>62</v>
      </c>
      <c r="D5" s="65">
        <f aca="true" t="shared" si="6" ref="D5:D52">D4+1</f>
        <v>3</v>
      </c>
      <c r="E5" s="53" t="str">
        <f t="shared" si="0"/>
        <v>Il cherche ...nuire à ces concurrent.</v>
      </c>
      <c r="F5" s="53" t="str">
        <f t="shared" si="1"/>
        <v>à</v>
      </c>
      <c r="G5" s="64">
        <f t="shared" si="2"/>
        <v>53</v>
      </c>
      <c r="H5" s="53" t="str">
        <f>B44</f>
        <v>J'ai eu raison ...te mettre à la porte.</v>
      </c>
      <c r="I5" s="53" t="str">
        <f t="shared" si="4"/>
        <v>-</v>
      </c>
    </row>
    <row r="6" spans="1:9" ht="12.75">
      <c r="A6" s="59">
        <f t="shared" si="5"/>
        <v>4</v>
      </c>
      <c r="B6" s="89" t="s">
        <v>19</v>
      </c>
      <c r="C6" s="89" t="s">
        <v>63</v>
      </c>
      <c r="D6" s="65">
        <f t="shared" si="6"/>
        <v>4</v>
      </c>
      <c r="E6" s="53" t="str">
        <f t="shared" si="0"/>
        <v>Je te souhaite ...réussir ton épreuve.</v>
      </c>
      <c r="F6" s="53" t="str">
        <f t="shared" si="1"/>
        <v>de</v>
      </c>
      <c r="G6" s="64">
        <f t="shared" si="2"/>
        <v>54</v>
      </c>
      <c r="H6" s="53" t="str">
        <f t="shared" si="3"/>
        <v>Nous avons dispensés la classe.....travailler le dimanche.</v>
      </c>
      <c r="I6" s="53" t="str">
        <f t="shared" si="4"/>
        <v>de</v>
      </c>
    </row>
    <row r="7" spans="1:9" ht="12.75">
      <c r="A7" s="59">
        <f t="shared" si="5"/>
        <v>5</v>
      </c>
      <c r="B7" s="89" t="s">
        <v>20</v>
      </c>
      <c r="C7" s="89" t="s">
        <v>64</v>
      </c>
      <c r="D7" s="65">
        <f t="shared" si="6"/>
        <v>5</v>
      </c>
      <c r="E7" s="53" t="str">
        <f t="shared" si="0"/>
        <v>Elle sait ...faire la cuisine.</v>
      </c>
      <c r="F7" s="53" t="str">
        <f t="shared" si="1"/>
        <v>-</v>
      </c>
      <c r="G7" s="64">
        <f t="shared" si="2"/>
        <v>55</v>
      </c>
      <c r="H7" s="53" t="str">
        <f t="shared" si="3"/>
        <v>La mère peut .....dire ce qu'elle veut. Je n'obéis pas.</v>
      </c>
      <c r="I7" s="53" t="str">
        <f t="shared" si="4"/>
        <v>-</v>
      </c>
    </row>
    <row r="8" spans="1:9" ht="12.75">
      <c r="A8" s="59">
        <f t="shared" si="5"/>
        <v>6</v>
      </c>
      <c r="B8" s="89" t="s">
        <v>21</v>
      </c>
      <c r="C8" s="89" t="s">
        <v>64</v>
      </c>
      <c r="D8" s="65">
        <f t="shared" si="6"/>
        <v>6</v>
      </c>
      <c r="E8" s="53" t="str">
        <f t="shared" si="0"/>
        <v>Elle a vu un homme ...écrire une lettre.</v>
      </c>
      <c r="F8" s="53" t="str">
        <f t="shared" si="1"/>
        <v>-</v>
      </c>
      <c r="G8" s="64">
        <f t="shared" si="2"/>
        <v>56</v>
      </c>
      <c r="H8" s="53" t="str">
        <f t="shared" si="3"/>
        <v>Mon ami tient .....aller à ce concert.</v>
      </c>
      <c r="I8" s="53" t="str">
        <f t="shared" si="4"/>
        <v>à</v>
      </c>
    </row>
    <row r="9" spans="1:9" ht="12.75">
      <c r="A9" s="59">
        <f t="shared" si="5"/>
        <v>7</v>
      </c>
      <c r="B9" s="89" t="s">
        <v>22</v>
      </c>
      <c r="C9" s="89" t="s">
        <v>61</v>
      </c>
      <c r="D9" s="65">
        <f t="shared" si="6"/>
        <v>7</v>
      </c>
      <c r="E9" s="53" t="str">
        <f t="shared" si="0"/>
        <v>Nous acceptons ...aller avec vous.</v>
      </c>
      <c r="F9" s="53" t="str">
        <f t="shared" si="1"/>
        <v>d'</v>
      </c>
      <c r="G9" s="64">
        <f t="shared" si="2"/>
        <v>57</v>
      </c>
      <c r="H9" s="53" t="str">
        <f t="shared" si="3"/>
        <v>Beaucoup de gens hésitent .....payer les impôts.</v>
      </c>
      <c r="I9" s="53" t="str">
        <f t="shared" si="4"/>
        <v>à</v>
      </c>
    </row>
    <row r="10" spans="1:9" ht="12.75">
      <c r="A10" s="59">
        <f t="shared" si="5"/>
        <v>8</v>
      </c>
      <c r="B10" s="89" t="s">
        <v>23</v>
      </c>
      <c r="C10" s="89" t="s">
        <v>63</v>
      </c>
      <c r="D10" s="65">
        <f t="shared" si="6"/>
        <v>8</v>
      </c>
      <c r="E10" s="53" t="str">
        <f t="shared" si="0"/>
        <v>Il a l'air ....bien réussir dans son nouveau métier.</v>
      </c>
      <c r="F10" s="53" t="str">
        <f t="shared" si="1"/>
        <v>de</v>
      </c>
      <c r="G10" s="64">
        <f t="shared" si="2"/>
        <v>58</v>
      </c>
      <c r="H10" s="53" t="str">
        <f t="shared" si="3"/>
        <v>L'agent de police voit un jeune homme......conduire une auto.</v>
      </c>
      <c r="I10" s="53" t="str">
        <f t="shared" si="4"/>
        <v>-</v>
      </c>
    </row>
    <row r="11" spans="1:9" ht="12.75">
      <c r="A11" s="59">
        <f t="shared" si="5"/>
        <v>9</v>
      </c>
      <c r="B11" s="89" t="s">
        <v>24</v>
      </c>
      <c r="C11" s="89" t="s">
        <v>63</v>
      </c>
      <c r="D11" s="65">
        <f t="shared" si="6"/>
        <v>9</v>
      </c>
      <c r="E11" s="53" t="str">
        <f t="shared" si="0"/>
        <v>Vous avez manqué ....copier ce texte.</v>
      </c>
      <c r="F11" s="53" t="str">
        <f t="shared" si="1"/>
        <v>de</v>
      </c>
      <c r="G11" s="64">
        <f t="shared" si="2"/>
        <v>59</v>
      </c>
      <c r="H11" s="53" t="str">
        <f t="shared" si="3"/>
        <v>Est-ce que vous autorisez vos enfants ......rentrer vers minuit?</v>
      </c>
      <c r="I11" s="53" t="str">
        <f t="shared" si="4"/>
        <v>à</v>
      </c>
    </row>
    <row r="12" spans="1:9" ht="12.75">
      <c r="A12" s="59">
        <f t="shared" si="5"/>
        <v>10</v>
      </c>
      <c r="B12" s="89" t="s">
        <v>25</v>
      </c>
      <c r="C12" s="89" t="s">
        <v>62</v>
      </c>
      <c r="D12" s="65">
        <f t="shared" si="6"/>
        <v>10</v>
      </c>
      <c r="E12" s="53" t="str">
        <f t="shared" si="0"/>
        <v>Je tiens ...faire une promenade le soir.</v>
      </c>
      <c r="F12" s="53" t="str">
        <f t="shared" si="1"/>
        <v>à</v>
      </c>
      <c r="G12" s="64">
        <f t="shared" si="2"/>
        <v>60</v>
      </c>
      <c r="H12" s="53" t="str">
        <f t="shared" si="3"/>
        <v>Mon père se souvient .....avoir acheté des fleurs pour maman.</v>
      </c>
      <c r="I12" s="53" t="str">
        <f t="shared" si="4"/>
        <v>d'</v>
      </c>
    </row>
    <row r="13" spans="1:9" ht="12.75">
      <c r="A13" s="59">
        <f t="shared" si="5"/>
        <v>11</v>
      </c>
      <c r="B13" s="89" t="s">
        <v>26</v>
      </c>
      <c r="C13" s="89" t="s">
        <v>63</v>
      </c>
      <c r="D13" s="65">
        <f t="shared" si="6"/>
        <v>11</v>
      </c>
      <c r="E13" s="53" t="str">
        <f t="shared" si="0"/>
        <v>Ils ont commandé aux parents ....leur donner plus d'argent.</v>
      </c>
      <c r="F13" s="53" t="str">
        <f t="shared" si="1"/>
        <v>de</v>
      </c>
      <c r="G13" s="64">
        <f t="shared" si="2"/>
        <v>61</v>
      </c>
      <c r="H13" s="53" t="str">
        <f t="shared" si="3"/>
        <v>Mon frère a commandé au garçon  ....lui apporter la carte.</v>
      </c>
      <c r="I13" s="53" t="str">
        <f t="shared" si="4"/>
        <v>de</v>
      </c>
    </row>
    <row r="14" spans="1:9" ht="12.75">
      <c r="A14" s="59">
        <f t="shared" si="5"/>
        <v>12</v>
      </c>
      <c r="B14" s="89" t="s">
        <v>27</v>
      </c>
      <c r="C14" s="89" t="s">
        <v>62</v>
      </c>
      <c r="D14" s="65">
        <f t="shared" si="6"/>
        <v>12</v>
      </c>
      <c r="E14" s="53" t="str">
        <f t="shared" si="0"/>
        <v>Les enfants s'amusent ....faire peur aux filles.</v>
      </c>
      <c r="F14" s="53" t="str">
        <f t="shared" si="1"/>
        <v>à</v>
      </c>
      <c r="G14" s="64">
        <f t="shared" si="2"/>
        <v>62</v>
      </c>
      <c r="H14" s="53" t="str">
        <f t="shared" si="3"/>
        <v>J'adore .....aller voir un bon film.</v>
      </c>
      <c r="I14" s="53" t="str">
        <f t="shared" si="4"/>
        <v>-</v>
      </c>
    </row>
    <row r="15" spans="1:9" ht="12.75">
      <c r="A15" s="59">
        <f t="shared" si="5"/>
        <v>13</v>
      </c>
      <c r="B15" s="89" t="s">
        <v>28</v>
      </c>
      <c r="C15" s="89" t="s">
        <v>62</v>
      </c>
      <c r="D15" s="65">
        <f t="shared" si="6"/>
        <v>13</v>
      </c>
      <c r="E15" s="53" t="str">
        <f t="shared" si="0"/>
        <v>Je l'ai aidé ....apprendre un poème.</v>
      </c>
      <c r="F15" s="53" t="str">
        <f t="shared" si="1"/>
        <v>à</v>
      </c>
      <c r="G15" s="64">
        <f t="shared" si="2"/>
        <v>63</v>
      </c>
      <c r="H15" s="53" t="str">
        <f t="shared" si="3"/>
        <v>Mais Pierre préfère.....jouer du saxophone dans les parcs.</v>
      </c>
      <c r="I15" s="53" t="str">
        <f t="shared" si="4"/>
        <v>-</v>
      </c>
    </row>
    <row r="16" spans="1:9" ht="12.75">
      <c r="A16" s="59">
        <f t="shared" si="5"/>
        <v>14</v>
      </c>
      <c r="B16" s="89" t="s">
        <v>29</v>
      </c>
      <c r="C16" s="89" t="s">
        <v>63</v>
      </c>
      <c r="D16" s="65">
        <f t="shared" si="6"/>
        <v>14</v>
      </c>
      <c r="E16" s="53" t="str">
        <f t="shared" si="0"/>
        <v>Elle se souvient ....leur avoir donné le permis.</v>
      </c>
      <c r="F16" s="53" t="str">
        <f t="shared" si="1"/>
        <v>de</v>
      </c>
      <c r="G16" s="64">
        <f t="shared" si="2"/>
        <v>64</v>
      </c>
      <c r="H16" s="53" t="str">
        <f t="shared" si="3"/>
        <v>Nous nous sommes décidés ....écrire une lettre.</v>
      </c>
      <c r="I16" s="53" t="str">
        <f t="shared" si="4"/>
        <v>à</v>
      </c>
    </row>
    <row r="17" spans="1:9" ht="12.75">
      <c r="A17" s="59">
        <f t="shared" si="5"/>
        <v>15</v>
      </c>
      <c r="B17" s="89" t="s">
        <v>30</v>
      </c>
      <c r="C17" s="89" t="s">
        <v>64</v>
      </c>
      <c r="D17" s="65">
        <f t="shared" si="6"/>
        <v>15</v>
      </c>
      <c r="E17" s="53" t="str">
        <f t="shared" si="0"/>
        <v>Tu pourras ....dire tout ce que tu veux, je ne le ferai pas.</v>
      </c>
      <c r="F17" s="53" t="str">
        <f t="shared" si="1"/>
        <v>-</v>
      </c>
      <c r="G17" s="64">
        <f t="shared" si="2"/>
        <v>65</v>
      </c>
      <c r="H17" s="53" t="str">
        <f t="shared" si="3"/>
        <v>Je vais ....attendre mes amis à la gare.</v>
      </c>
      <c r="I17" s="53" t="str">
        <f t="shared" si="4"/>
        <v>-</v>
      </c>
    </row>
    <row r="18" spans="1:9" ht="12.75">
      <c r="A18" s="59">
        <f t="shared" si="5"/>
        <v>16</v>
      </c>
      <c r="B18" s="89" t="s">
        <v>31</v>
      </c>
      <c r="C18" s="89" t="s">
        <v>64</v>
      </c>
      <c r="D18" s="65">
        <f t="shared" si="6"/>
        <v>16</v>
      </c>
      <c r="E18" s="53" t="str">
        <f t="shared" si="0"/>
        <v>Je préfère ....travailler en ville.</v>
      </c>
      <c r="F18" s="53" t="str">
        <f t="shared" si="1"/>
        <v>-</v>
      </c>
      <c r="G18" s="64">
        <f t="shared" si="2"/>
        <v>66</v>
      </c>
      <c r="H18" s="53" t="str">
        <f t="shared" si="3"/>
        <v>Les jeunes enfants évitent .....s'éloigner de leur mère.</v>
      </c>
      <c r="I18" s="53" t="str">
        <f t="shared" si="4"/>
        <v>de</v>
      </c>
    </row>
    <row r="19" spans="1:9" ht="12.75">
      <c r="A19" s="59">
        <f t="shared" si="5"/>
        <v>17</v>
      </c>
      <c r="B19" s="89" t="s">
        <v>32</v>
      </c>
      <c r="C19" s="89" t="s">
        <v>63</v>
      </c>
      <c r="D19" s="65">
        <f t="shared" si="6"/>
        <v>17</v>
      </c>
      <c r="E19" s="53" t="str">
        <f t="shared" si="0"/>
        <v>Essaie ...mettre ces jeans étroits.</v>
      </c>
      <c r="F19" s="53" t="str">
        <f t="shared" si="1"/>
        <v>de</v>
      </c>
      <c r="G19" s="64">
        <f t="shared" si="2"/>
        <v>67</v>
      </c>
      <c r="H19" s="53" t="str">
        <f t="shared" si="3"/>
        <v>Les vielles dames aiment beaucoup ....boire une tasse de thé.</v>
      </c>
      <c r="I19" s="53" t="str">
        <f t="shared" si="4"/>
        <v>-</v>
      </c>
    </row>
    <row r="20" spans="1:9" ht="12.75">
      <c r="A20" s="59">
        <f t="shared" si="5"/>
        <v>18</v>
      </c>
      <c r="B20" s="89" t="s">
        <v>33</v>
      </c>
      <c r="C20" s="89" t="s">
        <v>62</v>
      </c>
      <c r="D20" s="65">
        <f t="shared" si="6"/>
        <v>18</v>
      </c>
      <c r="E20" s="53" t="str">
        <f t="shared" si="0"/>
        <v>Il hésite ....s'engager dans l'armée.</v>
      </c>
      <c r="F20" s="53" t="str">
        <f t="shared" si="1"/>
        <v>à</v>
      </c>
      <c r="G20" s="64">
        <f t="shared" si="2"/>
        <v>68</v>
      </c>
      <c r="H20" s="53" t="str">
        <f t="shared" si="3"/>
        <v>Nous désirons ....manger le cervelat avec un petit pain.</v>
      </c>
      <c r="I20" s="53" t="str">
        <f t="shared" si="4"/>
        <v>-</v>
      </c>
    </row>
    <row r="21" spans="1:9" ht="12.75">
      <c r="A21" s="59">
        <f t="shared" si="5"/>
        <v>19</v>
      </c>
      <c r="B21" s="89" t="s">
        <v>34</v>
      </c>
      <c r="C21" s="89" t="s">
        <v>62</v>
      </c>
      <c r="D21" s="65">
        <f t="shared" si="6"/>
        <v>19</v>
      </c>
      <c r="E21" s="53" t="str">
        <f t="shared" si="0"/>
        <v>J'ai autorisé mes voisins ....prendre des fruits dans le jardin.</v>
      </c>
      <c r="F21" s="53" t="str">
        <f t="shared" si="1"/>
        <v>à</v>
      </c>
      <c r="G21" s="64">
        <f t="shared" si="2"/>
        <v>69</v>
      </c>
      <c r="H21" s="53" t="str">
        <f t="shared" si="3"/>
        <v>Nous vous remercions ....nous avoir acheté des pralinés.</v>
      </c>
      <c r="I21" s="53" t="str">
        <f t="shared" si="4"/>
        <v>de</v>
      </c>
    </row>
    <row r="22" spans="1:9" ht="12.75">
      <c r="A22" s="59">
        <f t="shared" si="5"/>
        <v>20</v>
      </c>
      <c r="B22" s="89" t="s">
        <v>35</v>
      </c>
      <c r="C22" s="89" t="s">
        <v>64</v>
      </c>
      <c r="D22" s="65">
        <f t="shared" si="6"/>
        <v>20</v>
      </c>
      <c r="E22" s="53" t="str">
        <f t="shared" si="0"/>
        <v>Les garçons aiment beaucoup ....jouer au football.</v>
      </c>
      <c r="F22" s="53" t="str">
        <f t="shared" si="1"/>
        <v>-</v>
      </c>
      <c r="G22" s="64">
        <f t="shared" si="2"/>
        <v>70</v>
      </c>
      <c r="H22" s="53" t="str">
        <f t="shared" si="3"/>
        <v>Elle veut ....faire l'examen de l'école supérieure.</v>
      </c>
      <c r="I22" s="53" t="str">
        <f t="shared" si="4"/>
        <v>-</v>
      </c>
    </row>
    <row r="23" spans="1:9" ht="12.75">
      <c r="A23" s="59">
        <f t="shared" si="5"/>
        <v>21</v>
      </c>
      <c r="B23" s="89" t="s">
        <v>36</v>
      </c>
      <c r="C23" s="89" t="s">
        <v>64</v>
      </c>
      <c r="D23" s="65">
        <f t="shared" si="6"/>
        <v>21</v>
      </c>
      <c r="E23" s="53" t="str">
        <f t="shared" si="0"/>
        <v>Mon père adore ....fumer la pipe.</v>
      </c>
      <c r="F23" s="53" t="str">
        <f t="shared" si="1"/>
        <v>-</v>
      </c>
      <c r="G23" s="64">
        <f t="shared" si="2"/>
        <v>71</v>
      </c>
      <c r="H23" s="53" t="str">
        <f t="shared" si="3"/>
        <v>Il pense ....construire lui-même sa maison.</v>
      </c>
      <c r="I23" s="53" t="str">
        <f t="shared" si="4"/>
        <v>-</v>
      </c>
    </row>
    <row r="24" spans="1:9" ht="12.75">
      <c r="A24" s="59">
        <f t="shared" si="5"/>
        <v>22</v>
      </c>
      <c r="B24" s="89" t="s">
        <v>37</v>
      </c>
      <c r="C24" s="89" t="s">
        <v>62</v>
      </c>
      <c r="D24" s="65">
        <f t="shared" si="6"/>
        <v>22</v>
      </c>
      <c r="E24" s="53" t="str">
        <f t="shared" si="0"/>
        <v>Pierre s'habitue ....se lever tôt.</v>
      </c>
      <c r="F24" s="53" t="str">
        <f t="shared" si="1"/>
        <v>à</v>
      </c>
      <c r="G24" s="64">
        <f t="shared" si="2"/>
        <v>72</v>
      </c>
      <c r="H24" s="53" t="str">
        <f t="shared" si="3"/>
        <v>Le prof a eu raison ...mettre ces bavardeuse à la porte.</v>
      </c>
      <c r="I24" s="53" t="str">
        <f t="shared" si="4"/>
        <v>de</v>
      </c>
    </row>
    <row r="25" spans="1:9" ht="12.75">
      <c r="A25" s="59">
        <f t="shared" si="5"/>
        <v>23</v>
      </c>
      <c r="B25" s="89" t="s">
        <v>38</v>
      </c>
      <c r="C25" s="89" t="s">
        <v>64</v>
      </c>
      <c r="D25" s="65">
        <f t="shared" si="6"/>
        <v>23</v>
      </c>
      <c r="E25" s="53" t="str">
        <f t="shared" si="0"/>
        <v>Beaucoup de gens doivent ....payer des impôts.</v>
      </c>
      <c r="F25" s="53" t="str">
        <f t="shared" si="1"/>
        <v>-</v>
      </c>
      <c r="G25" s="64">
        <f t="shared" si="2"/>
        <v>73</v>
      </c>
      <c r="H25" s="53" t="str">
        <f t="shared" si="3"/>
        <v>Marianne s'est mise ....corriger sa dictée.</v>
      </c>
      <c r="I25" s="53" t="str">
        <f t="shared" si="4"/>
        <v>à</v>
      </c>
    </row>
    <row r="26" spans="1:9" ht="12.75">
      <c r="A26" s="59">
        <f t="shared" si="5"/>
        <v>24</v>
      </c>
      <c r="B26" s="89" t="s">
        <v>39</v>
      </c>
      <c r="C26" s="89" t="s">
        <v>61</v>
      </c>
      <c r="D26" s="65">
        <f t="shared" si="6"/>
        <v>24</v>
      </c>
      <c r="E26" s="53" t="str">
        <f t="shared" si="0"/>
        <v>Je me souviens bien ....avoir rangé ma chambre!</v>
      </c>
      <c r="F26" s="53" t="str">
        <f t="shared" si="1"/>
        <v>d'</v>
      </c>
      <c r="G26" s="64">
        <f t="shared" si="2"/>
        <v>74</v>
      </c>
      <c r="H26" s="53" t="str">
        <f t="shared" si="3"/>
        <v>Le facteur est venu....nous apporter la lettre de mon fils.</v>
      </c>
      <c r="I26" s="53" t="str">
        <f t="shared" si="4"/>
        <v>-</v>
      </c>
    </row>
    <row r="27" spans="1:9" ht="12.75">
      <c r="A27" s="59">
        <f t="shared" si="5"/>
        <v>25</v>
      </c>
      <c r="B27" s="89" t="s">
        <v>40</v>
      </c>
      <c r="C27" s="89" t="s">
        <v>61</v>
      </c>
      <c r="D27" s="65">
        <f t="shared" si="6"/>
        <v>25</v>
      </c>
      <c r="E27" s="53" t="str">
        <f t="shared" si="0"/>
        <v>Nous vous félicitons .....avoir gagné ce match.</v>
      </c>
      <c r="F27" s="53" t="str">
        <f t="shared" si="1"/>
        <v>d'</v>
      </c>
      <c r="G27" s="64">
        <f t="shared" si="2"/>
        <v>75</v>
      </c>
      <c r="H27" s="53" t="str">
        <f t="shared" si="3"/>
        <v>La voisine m'invite .....voir son nouvel appartement.</v>
      </c>
      <c r="I27" s="53" t="str">
        <f t="shared" si="4"/>
        <v>à</v>
      </c>
    </row>
    <row r="28" spans="1:9" ht="12.75">
      <c r="A28" s="59">
        <f t="shared" si="5"/>
        <v>26</v>
      </c>
      <c r="B28" s="89" t="s">
        <v>41</v>
      </c>
      <c r="C28" s="89" t="s">
        <v>63</v>
      </c>
      <c r="D28" s="65">
        <f t="shared" si="6"/>
        <v>26</v>
      </c>
      <c r="E28" s="53" t="str">
        <f t="shared" si="0"/>
        <v>Le maître prie cette fille ....se taire.</v>
      </c>
      <c r="F28" s="53" t="str">
        <f t="shared" si="1"/>
        <v>de</v>
      </c>
      <c r="G28" s="64">
        <f t="shared" si="2"/>
        <v>76</v>
      </c>
      <c r="H28" s="53" t="str">
        <f t="shared" si="3"/>
        <v>Nous proposons à nos enfants....venir au théâtre avec nous.</v>
      </c>
      <c r="I28" s="53" t="str">
        <f t="shared" si="4"/>
        <v>de</v>
      </c>
    </row>
    <row r="29" spans="1:9" ht="12.75">
      <c r="A29" s="59">
        <f t="shared" si="5"/>
        <v>27</v>
      </c>
      <c r="B29" s="89" t="s">
        <v>42</v>
      </c>
      <c r="C29" s="89" t="s">
        <v>64</v>
      </c>
      <c r="D29" s="65">
        <f t="shared" si="6"/>
        <v>27</v>
      </c>
      <c r="E29" s="53" t="str">
        <f t="shared" si="0"/>
        <v>Mes amis prétendent .....avoir raison.</v>
      </c>
      <c r="F29" s="53" t="str">
        <f t="shared" si="1"/>
        <v>-</v>
      </c>
      <c r="G29" s="64">
        <f t="shared" si="2"/>
        <v>77</v>
      </c>
      <c r="H29" s="53" t="str">
        <f t="shared" si="3"/>
        <v>Le maître prie ses élèves ....se taire.</v>
      </c>
      <c r="I29" s="53" t="str">
        <f t="shared" si="4"/>
        <v>de</v>
      </c>
    </row>
    <row r="30" spans="1:9" ht="13.5">
      <c r="A30" s="59">
        <f t="shared" si="5"/>
        <v>28</v>
      </c>
      <c r="B30" s="88" t="s">
        <v>43</v>
      </c>
      <c r="C30" s="89" t="s">
        <v>64</v>
      </c>
      <c r="D30" s="65">
        <f t="shared" si="6"/>
        <v>28</v>
      </c>
      <c r="E30" s="53" t="str">
        <f t="shared" si="0"/>
        <v>Le malade semble ....souffrir beaucoup!</v>
      </c>
      <c r="F30" s="53" t="str">
        <f t="shared" si="1"/>
        <v>-</v>
      </c>
      <c r="G30" s="64">
        <f t="shared" si="2"/>
        <v>78</v>
      </c>
      <c r="H30" s="53" t="str">
        <f t="shared" si="3"/>
        <v>Au cours d'espagnole, la maîtresse fait ....compter à cent.</v>
      </c>
      <c r="I30" s="53" t="str">
        <f t="shared" si="4"/>
        <v>-</v>
      </c>
    </row>
    <row r="31" spans="1:9" ht="12.75">
      <c r="A31" s="59">
        <f t="shared" si="5"/>
        <v>29</v>
      </c>
      <c r="B31" s="89" t="s">
        <v>44</v>
      </c>
      <c r="C31" s="89" t="s">
        <v>64</v>
      </c>
      <c r="D31" s="65">
        <f t="shared" si="6"/>
        <v>29</v>
      </c>
      <c r="E31" s="53" t="str">
        <f t="shared" si="0"/>
        <v>Nous désirons ....avoir un bon verre de limonade.</v>
      </c>
      <c r="F31" s="53" t="str">
        <f t="shared" si="1"/>
        <v>-</v>
      </c>
      <c r="G31" s="64">
        <f t="shared" si="2"/>
        <v>79</v>
      </c>
      <c r="H31" s="53" t="str">
        <f t="shared" si="3"/>
        <v>Sandrine s'imagine ....pouvoir faire son permis en six mois.</v>
      </c>
      <c r="I31" s="53" t="str">
        <f t="shared" si="4"/>
        <v>de</v>
      </c>
    </row>
    <row r="32" spans="1:9" ht="12.75">
      <c r="A32" s="59">
        <f t="shared" si="5"/>
        <v>30</v>
      </c>
      <c r="B32" s="89" t="s">
        <v>45</v>
      </c>
      <c r="C32" s="89" t="s">
        <v>64</v>
      </c>
      <c r="D32" s="65">
        <f t="shared" si="6"/>
        <v>30</v>
      </c>
      <c r="E32" s="53" t="str">
        <f t="shared" si="0"/>
        <v>Je vais ....attendre mes amis à la gare.</v>
      </c>
      <c r="F32" s="53" t="str">
        <f t="shared" si="1"/>
        <v>-</v>
      </c>
      <c r="G32" s="64">
        <f t="shared" si="2"/>
        <v>80</v>
      </c>
      <c r="H32" s="53" t="str">
        <f t="shared" si="3"/>
        <v>Je laisse les jeunes ....faire ce qu'ils veulent.</v>
      </c>
      <c r="I32" s="53" t="str">
        <f t="shared" si="4"/>
        <v>-</v>
      </c>
    </row>
    <row r="33" spans="1:9" ht="12.75">
      <c r="A33" s="59">
        <f t="shared" si="5"/>
        <v>31</v>
      </c>
      <c r="B33" s="89" t="s">
        <v>46</v>
      </c>
      <c r="C33" s="89" t="s">
        <v>62</v>
      </c>
      <c r="D33" s="65">
        <f t="shared" si="6"/>
        <v>31</v>
      </c>
      <c r="E33" s="53" t="str">
        <f t="shared" si="0"/>
        <v>Ma mère s'est mis .....préparer le gâteau.</v>
      </c>
      <c r="F33" s="53" t="str">
        <f t="shared" si="1"/>
        <v>à</v>
      </c>
      <c r="G33" s="64">
        <f t="shared" si="2"/>
        <v>81</v>
      </c>
      <c r="H33" s="53" t="str">
        <f t="shared" si="3"/>
        <v>L'accusé paraît ....dire la vérité.</v>
      </c>
      <c r="I33" s="53" t="str">
        <f t="shared" si="4"/>
        <v>-</v>
      </c>
    </row>
    <row r="34" spans="1:9" ht="12.75">
      <c r="A34" s="59">
        <f t="shared" si="5"/>
        <v>32</v>
      </c>
      <c r="B34" s="89" t="s">
        <v>47</v>
      </c>
      <c r="C34" s="89" t="s">
        <v>64</v>
      </c>
      <c r="D34" s="65">
        <f t="shared" si="6"/>
        <v>32</v>
      </c>
      <c r="E34" s="53" t="str">
        <f t="shared" si="0"/>
        <v>Au cours de français, je fais ....compter à cent.</v>
      </c>
      <c r="F34" s="53" t="str">
        <f t="shared" si="1"/>
        <v>-</v>
      </c>
      <c r="G34" s="64">
        <f t="shared" si="2"/>
        <v>82</v>
      </c>
      <c r="H34" s="53" t="str">
        <f t="shared" si="3"/>
        <v>Les indigènes d'Afrique semblent.....souffrir de faim.</v>
      </c>
      <c r="I34" s="53" t="str">
        <f t="shared" si="4"/>
        <v>-</v>
      </c>
    </row>
    <row r="35" spans="1:9" ht="12.75">
      <c r="A35" s="59">
        <f t="shared" si="5"/>
        <v>33</v>
      </c>
      <c r="B35" s="89" t="s">
        <v>48</v>
      </c>
      <c r="C35" s="89" t="s">
        <v>63</v>
      </c>
      <c r="D35" s="65">
        <f t="shared" si="6"/>
        <v>33</v>
      </c>
      <c r="E35" s="53" t="str">
        <f t="shared" si="0"/>
        <v>Evitez ....passer par là; c'est dangereux.</v>
      </c>
      <c r="F35" s="53" t="str">
        <f t="shared" si="1"/>
        <v>de</v>
      </c>
      <c r="G35" s="64">
        <f t="shared" si="2"/>
        <v>83</v>
      </c>
      <c r="H35" s="53" t="str">
        <f t="shared" si="3"/>
        <v>Nous vous félicitons .....avoir gagné ce concours.</v>
      </c>
      <c r="I35" s="53" t="str">
        <f t="shared" si="4"/>
        <v>d'</v>
      </c>
    </row>
    <row r="36" spans="1:9" ht="12.75">
      <c r="A36" s="59">
        <f t="shared" si="5"/>
        <v>34</v>
      </c>
      <c r="B36" s="89" t="s">
        <v>49</v>
      </c>
      <c r="C36" s="89" t="s">
        <v>62</v>
      </c>
      <c r="D36" s="65">
        <f t="shared" si="6"/>
        <v>34</v>
      </c>
      <c r="E36" s="53" t="str">
        <f t="shared" si="0"/>
        <v>Je me suis décidé ....parler de cet accident à la police.</v>
      </c>
      <c r="F36" s="53" t="str">
        <f t="shared" si="1"/>
        <v>à</v>
      </c>
      <c r="G36" s="64">
        <f t="shared" si="2"/>
        <v>84</v>
      </c>
      <c r="H36" s="53" t="str">
        <f t="shared" si="3"/>
        <v>Nous devons tous ...lire un bon livre de temps en temps.</v>
      </c>
      <c r="I36" s="53" t="str">
        <f t="shared" si="4"/>
        <v>-</v>
      </c>
    </row>
    <row r="37" spans="1:9" ht="12.75">
      <c r="A37" s="59">
        <f t="shared" si="5"/>
        <v>35</v>
      </c>
      <c r="B37" s="89" t="s">
        <v>50</v>
      </c>
      <c r="C37" s="89" t="s">
        <v>64</v>
      </c>
      <c r="D37" s="65">
        <f t="shared" si="6"/>
        <v>35</v>
      </c>
      <c r="E37" s="53" t="str">
        <f t="shared" si="0"/>
        <v>Elle paraît ....dire la vérité.</v>
      </c>
      <c r="F37" s="53" t="str">
        <f t="shared" si="1"/>
        <v>-</v>
      </c>
      <c r="G37" s="64">
        <f t="shared" si="2"/>
        <v>85</v>
      </c>
      <c r="H37" s="53" t="str">
        <f t="shared" si="3"/>
        <v>Essaie ...mettre vos vêtements dans les sacs!</v>
      </c>
      <c r="I37" s="53" t="str">
        <f t="shared" si="4"/>
        <v>de</v>
      </c>
    </row>
    <row r="38" spans="1:9" ht="12.75">
      <c r="A38" s="59">
        <f t="shared" si="5"/>
        <v>36</v>
      </c>
      <c r="B38" s="89" t="s">
        <v>51</v>
      </c>
      <c r="C38" s="89" t="s">
        <v>64</v>
      </c>
      <c r="D38" s="65">
        <f t="shared" si="6"/>
        <v>36</v>
      </c>
      <c r="E38" s="53" t="str">
        <f t="shared" si="0"/>
        <v>Il pense ....construire lui-même sa maison.</v>
      </c>
      <c r="F38" s="53" t="str">
        <f t="shared" si="1"/>
        <v>-</v>
      </c>
      <c r="G38" s="64">
        <f t="shared" si="2"/>
        <v>86</v>
      </c>
      <c r="H38" s="53" t="str">
        <f t="shared" si="3"/>
        <v>Les chiens s'amusent ....chasser les chats.</v>
      </c>
      <c r="I38" s="53" t="str">
        <f t="shared" si="4"/>
        <v>à</v>
      </c>
    </row>
    <row r="39" spans="1:9" ht="12.75">
      <c r="A39" s="59">
        <f t="shared" si="5"/>
        <v>37</v>
      </c>
      <c r="B39" s="89" t="s">
        <v>52</v>
      </c>
      <c r="C39" s="89" t="s">
        <v>63</v>
      </c>
      <c r="D39" s="65">
        <f t="shared" si="6"/>
        <v>37</v>
      </c>
      <c r="E39" s="53" t="str">
        <f t="shared" si="0"/>
        <v>Je vous propose ....venir avec moi au cinéma.</v>
      </c>
      <c r="F39" s="53" t="str">
        <f t="shared" si="1"/>
        <v>de</v>
      </c>
      <c r="G39" s="64">
        <f t="shared" si="2"/>
        <v>87</v>
      </c>
      <c r="H39" s="53" t="str">
        <f t="shared" si="3"/>
        <v>Je commence ...croire qu'il est très intelligent.</v>
      </c>
      <c r="I39" s="53" t="str">
        <f t="shared" si="4"/>
        <v>à</v>
      </c>
    </row>
    <row r="40" spans="1:9" ht="12.75">
      <c r="A40" s="59">
        <f t="shared" si="5"/>
        <v>38</v>
      </c>
      <c r="B40" s="89" t="s">
        <v>53</v>
      </c>
      <c r="C40" s="89" t="s">
        <v>61</v>
      </c>
      <c r="D40" s="65">
        <f t="shared" si="6"/>
        <v>38</v>
      </c>
      <c r="E40" s="53" t="str">
        <f t="shared" si="0"/>
        <v>Je vous remercie ....avoir aidé mes enfants en maths!</v>
      </c>
      <c r="F40" s="53" t="str">
        <f t="shared" si="1"/>
        <v>d'</v>
      </c>
      <c r="G40" s="64">
        <f t="shared" si="2"/>
        <v>88</v>
      </c>
      <c r="H40" s="53" t="str">
        <f t="shared" si="3"/>
        <v>Nous vous souhaitons ...réussir vos épreuves.</v>
      </c>
      <c r="I40" s="53" t="str">
        <f t="shared" si="4"/>
        <v>de</v>
      </c>
    </row>
    <row r="41" spans="1:9" ht="12.75">
      <c r="A41" s="59">
        <f t="shared" si="5"/>
        <v>39</v>
      </c>
      <c r="B41" s="89" t="s">
        <v>54</v>
      </c>
      <c r="C41" s="89" t="s">
        <v>64</v>
      </c>
      <c r="D41" s="65">
        <f t="shared" si="6"/>
        <v>39</v>
      </c>
      <c r="E41" s="53" t="str">
        <f t="shared" si="0"/>
        <v>Marc s'imagine ....pouvoir commander tout le monde.</v>
      </c>
      <c r="F41" s="53" t="str">
        <f t="shared" si="1"/>
        <v>-</v>
      </c>
      <c r="G41" s="64">
        <f t="shared" si="2"/>
        <v>89</v>
      </c>
      <c r="H41" s="53" t="str">
        <f t="shared" si="3"/>
        <v>Vous avez manqué ....consulter le dictionnaire.</v>
      </c>
      <c r="I41" s="53" t="str">
        <f t="shared" si="4"/>
        <v>de</v>
      </c>
    </row>
    <row r="42" spans="1:9" ht="12.75">
      <c r="A42" s="59">
        <f t="shared" si="5"/>
        <v>40</v>
      </c>
      <c r="B42" s="89" t="s">
        <v>55</v>
      </c>
      <c r="C42" s="89" t="s">
        <v>64</v>
      </c>
      <c r="D42" s="65">
        <f t="shared" si="6"/>
        <v>40</v>
      </c>
      <c r="E42" s="53" t="str">
        <f t="shared" si="0"/>
        <v>L'infirmière est venue ....faire la piqûre.</v>
      </c>
      <c r="F42" s="53" t="str">
        <f t="shared" si="1"/>
        <v>-</v>
      </c>
      <c r="G42" s="64">
        <f t="shared" si="2"/>
        <v>90</v>
      </c>
      <c r="H42" s="53" t="str">
        <f t="shared" si="3"/>
        <v>Elle se souvient ....avoir reçu le permis de conduire en 1999 .</v>
      </c>
      <c r="I42" s="53" t="str">
        <f t="shared" si="4"/>
        <v>d'</v>
      </c>
    </row>
    <row r="43" spans="1:9" ht="12.75">
      <c r="A43" s="59">
        <f t="shared" si="5"/>
        <v>41</v>
      </c>
      <c r="B43" s="89" t="s">
        <v>56</v>
      </c>
      <c r="C43" s="89" t="s">
        <v>64</v>
      </c>
      <c r="D43" s="65">
        <f t="shared" si="6"/>
        <v>41</v>
      </c>
      <c r="E43" s="53" t="str">
        <f t="shared" si="0"/>
        <v>Il veut .....ouvrir une boucherie.</v>
      </c>
      <c r="F43" s="53" t="str">
        <f t="shared" si="1"/>
        <v>-</v>
      </c>
      <c r="G43" s="64">
        <f t="shared" si="2"/>
        <v>91</v>
      </c>
      <c r="H43" s="53" t="str">
        <f t="shared" si="3"/>
        <v>Je commence ...travailler maintenant.</v>
      </c>
      <c r="I43" s="53" t="str">
        <f t="shared" si="4"/>
        <v>à</v>
      </c>
    </row>
    <row r="44" spans="1:9" ht="12.75">
      <c r="A44" s="59">
        <f t="shared" si="5"/>
        <v>42</v>
      </c>
      <c r="B44" s="89" t="s">
        <v>57</v>
      </c>
      <c r="C44" s="89" t="s">
        <v>63</v>
      </c>
      <c r="D44" s="65">
        <f t="shared" si="6"/>
        <v>42</v>
      </c>
      <c r="E44" s="53" t="str">
        <f t="shared" si="0"/>
        <v>J'ai eu raison ...te mettre à la porte.</v>
      </c>
      <c r="F44" s="53" t="str">
        <f t="shared" si="1"/>
        <v>de</v>
      </c>
      <c r="G44" s="64">
        <f t="shared" si="2"/>
        <v>92</v>
      </c>
      <c r="H44" s="53" t="str">
        <f t="shared" si="3"/>
        <v>Je veux ....partir pour Bruxelles demain.</v>
      </c>
      <c r="I44" s="53" t="str">
        <f t="shared" si="4"/>
        <v>-</v>
      </c>
    </row>
    <row r="45" spans="1:9" ht="12.75">
      <c r="A45" s="59">
        <f t="shared" si="5"/>
        <v>43</v>
      </c>
      <c r="B45" s="89" t="s">
        <v>58</v>
      </c>
      <c r="C45" s="89" t="s">
        <v>64</v>
      </c>
      <c r="D45" s="65">
        <f t="shared" si="6"/>
        <v>43</v>
      </c>
      <c r="E45" s="53" t="str">
        <f t="shared" si="0"/>
        <v>Laissez les chiens ....aboyer, il n'y a personne!</v>
      </c>
      <c r="F45" s="53" t="str">
        <f t="shared" si="1"/>
        <v>-</v>
      </c>
      <c r="G45" s="64">
        <f t="shared" si="2"/>
        <v>93</v>
      </c>
      <c r="H45" s="53" t="str">
        <f t="shared" si="3"/>
        <v>Nous nous amusons ....faire une promenade dans la forêt..</v>
      </c>
      <c r="I45" s="53" t="str">
        <f t="shared" si="4"/>
        <v>à</v>
      </c>
    </row>
    <row r="46" spans="1:9" ht="12.75">
      <c r="A46" s="59">
        <f t="shared" si="5"/>
        <v>44</v>
      </c>
      <c r="B46" s="89" t="s">
        <v>59</v>
      </c>
      <c r="C46" s="89" t="s">
        <v>64</v>
      </c>
      <c r="D46" s="65">
        <f t="shared" si="6"/>
        <v>44</v>
      </c>
      <c r="E46" s="53" t="str">
        <f t="shared" si="0"/>
        <v>Il a osé ....frapper son copain.</v>
      </c>
      <c r="F46" s="53" t="str">
        <f t="shared" si="1"/>
        <v>-</v>
      </c>
      <c r="G46" s="64">
        <f t="shared" si="2"/>
        <v>94</v>
      </c>
      <c r="H46" s="53" t="str">
        <f t="shared" si="3"/>
        <v>Je m'imagine ...suive un cours d'informatique.</v>
      </c>
      <c r="I46" s="53" t="str">
        <f t="shared" si="4"/>
        <v>de</v>
      </c>
    </row>
    <row r="47" spans="1:9" ht="12.75">
      <c r="A47" s="59">
        <f t="shared" si="5"/>
        <v>45</v>
      </c>
      <c r="B47" s="89" t="s">
        <v>60</v>
      </c>
      <c r="C47" s="89" t="s">
        <v>62</v>
      </c>
      <c r="D47" s="65">
        <f t="shared" si="6"/>
        <v>45</v>
      </c>
      <c r="E47" s="53" t="str">
        <f t="shared" si="0"/>
        <v>La voisine m'invite .....voir son nouvel appartement.</v>
      </c>
      <c r="F47" s="53" t="str">
        <f t="shared" si="1"/>
        <v>à</v>
      </c>
      <c r="G47" s="64">
        <f t="shared" si="2"/>
        <v>95</v>
      </c>
      <c r="H47" s="53" t="str">
        <f t="shared" si="3"/>
        <v>Je n'ai jamais manqué ...dire que tu es mon meilleur copain.</v>
      </c>
      <c r="I47" s="53" t="str">
        <f t="shared" si="4"/>
        <v>de</v>
      </c>
    </row>
    <row r="48" spans="1:9" ht="12.75">
      <c r="A48" s="59">
        <f t="shared" si="5"/>
        <v>46</v>
      </c>
      <c r="B48" s="91" t="s">
        <v>65</v>
      </c>
      <c r="C48" s="93" t="s">
        <v>64</v>
      </c>
      <c r="D48" s="65">
        <f t="shared" si="6"/>
        <v>46</v>
      </c>
      <c r="E48" s="53" t="str">
        <f t="shared" si="0"/>
        <v>Est-ce que tu sais ....faire une omelette?</v>
      </c>
      <c r="F48" s="53" t="str">
        <f t="shared" si="1"/>
        <v>-</v>
      </c>
      <c r="G48" s="64">
        <f t="shared" si="2"/>
        <v>96</v>
      </c>
      <c r="H48" s="53" t="str">
        <f t="shared" si="3"/>
        <v>Les profs nous ont laisser ...travailler ce que nous voulions.</v>
      </c>
      <c r="I48" s="53" t="str">
        <f t="shared" si="4"/>
        <v> - </v>
      </c>
    </row>
    <row r="49" spans="1:9" ht="12.75">
      <c r="A49" s="59">
        <f t="shared" si="5"/>
        <v>47</v>
      </c>
      <c r="B49" s="92" t="s">
        <v>66</v>
      </c>
      <c r="C49" s="93" t="s">
        <v>61</v>
      </c>
      <c r="D49" s="65">
        <f t="shared" si="6"/>
        <v>47</v>
      </c>
      <c r="E49" s="53" t="str">
        <f t="shared" si="0"/>
        <v>Ma soeur a l'air ....avoir bien réussit à l'examen.</v>
      </c>
      <c r="F49" s="53" t="str">
        <f t="shared" si="1"/>
        <v>d'</v>
      </c>
      <c r="G49" s="64">
        <f t="shared" si="2"/>
        <v>97</v>
      </c>
      <c r="H49" s="53" t="str">
        <f t="shared" si="3"/>
        <v>Marie m'a dit ...porter le sac devant la maison.</v>
      </c>
      <c r="I49" s="53" t="str">
        <f t="shared" si="4"/>
        <v>de</v>
      </c>
    </row>
    <row r="50" spans="1:9" ht="12.75">
      <c r="A50" s="59">
        <f t="shared" si="5"/>
        <v>48</v>
      </c>
      <c r="B50" s="92" t="s">
        <v>67</v>
      </c>
      <c r="C50" s="93" t="s">
        <v>62</v>
      </c>
      <c r="D50" s="65">
        <f t="shared" si="6"/>
        <v>48</v>
      </c>
      <c r="E50" s="53" t="str">
        <f t="shared" si="0"/>
        <v>Aidez vos copains .....trouver les solutions de ces problèmes!</v>
      </c>
      <c r="F50" s="53" t="str">
        <f t="shared" si="1"/>
        <v>à</v>
      </c>
      <c r="G50" s="64">
        <f t="shared" si="2"/>
        <v>98</v>
      </c>
      <c r="H50" s="53" t="str">
        <f t="shared" si="3"/>
        <v>Ma voisine semble ...garder les enfants de tout le monde.</v>
      </c>
      <c r="I50" s="53" t="str">
        <f t="shared" si="4"/>
        <v> -</v>
      </c>
    </row>
    <row r="51" spans="1:9" ht="12.75">
      <c r="A51" s="59">
        <f t="shared" si="5"/>
        <v>49</v>
      </c>
      <c r="B51" s="92" t="s">
        <v>68</v>
      </c>
      <c r="C51" s="93" t="s">
        <v>62</v>
      </c>
      <c r="D51" s="65">
        <f t="shared" si="6"/>
        <v>49</v>
      </c>
      <c r="E51" s="53" t="str">
        <f t="shared" si="0"/>
        <v>Je me suis habitué ....me lever tôt les samedi matins.</v>
      </c>
      <c r="F51" s="53" t="str">
        <f t="shared" si="1"/>
        <v>à</v>
      </c>
      <c r="G51" s="64">
        <f t="shared" si="2"/>
        <v>99</v>
      </c>
      <c r="H51" s="53" t="str">
        <f t="shared" si="3"/>
        <v>Je suis autorisé...conduire une voiture.</v>
      </c>
      <c r="I51" s="53" t="str">
        <f t="shared" si="4"/>
        <v>à</v>
      </c>
    </row>
    <row r="52" spans="1:9" ht="12.75">
      <c r="A52" s="59">
        <f t="shared" si="5"/>
        <v>50</v>
      </c>
      <c r="B52" s="92" t="s">
        <v>69</v>
      </c>
      <c r="C52" s="93" t="s">
        <v>64</v>
      </c>
      <c r="D52" s="65">
        <f t="shared" si="6"/>
        <v>50</v>
      </c>
      <c r="E52" s="53" t="str">
        <f t="shared" si="0"/>
        <v>Nous allons ....acheter un vélo pour faire le chemin à l'école.</v>
      </c>
      <c r="F52" s="53" t="str">
        <f t="shared" si="1"/>
        <v>-</v>
      </c>
      <c r="G52" s="64">
        <f t="shared" si="2"/>
        <v>100</v>
      </c>
      <c r="H52" s="53" t="str">
        <f t="shared" si="3"/>
        <v>Brigitte me permet...utiliser son vélo.</v>
      </c>
      <c r="I52" s="53" t="str">
        <f t="shared" si="4"/>
        <v>de</v>
      </c>
    </row>
    <row r="53" spans="1:6" ht="12.75">
      <c r="A53" s="59">
        <f aca="true" t="shared" si="7" ref="A53:A68">A52+1</f>
        <v>51</v>
      </c>
      <c r="B53" s="92" t="s">
        <v>70</v>
      </c>
      <c r="C53" s="93" t="s">
        <v>64</v>
      </c>
      <c r="D53" s="65">
        <f aca="true" t="shared" si="8" ref="D53:D102">D52+1</f>
        <v>51</v>
      </c>
      <c r="E53" s="53" t="str">
        <f aca="true" t="shared" si="9" ref="E53:E102">B53</f>
        <v>Je n'ose jamais .....dire à mes parents que j'ai bu un verre de vin.</v>
      </c>
      <c r="F53" s="53" t="str">
        <f aca="true" t="shared" si="10" ref="F53:F102">C53</f>
        <v>-</v>
      </c>
    </row>
    <row r="54" spans="1:6" ht="12.75">
      <c r="A54" s="59">
        <f t="shared" si="7"/>
        <v>52</v>
      </c>
      <c r="B54" s="92" t="s">
        <v>71</v>
      </c>
      <c r="C54" s="93" t="s">
        <v>64</v>
      </c>
      <c r="D54" s="65">
        <f t="shared" si="8"/>
        <v>52</v>
      </c>
      <c r="E54" s="53" t="str">
        <f t="shared" si="9"/>
        <v>Le malades semblent ....souffrir beaucoup.</v>
      </c>
      <c r="F54" s="53" t="str">
        <f t="shared" si="10"/>
        <v>-</v>
      </c>
    </row>
    <row r="55" spans="1:6" ht="12.75">
      <c r="A55" s="59">
        <f t="shared" si="7"/>
        <v>53</v>
      </c>
      <c r="B55" s="92" t="s">
        <v>72</v>
      </c>
      <c r="C55" s="93" t="s">
        <v>64</v>
      </c>
      <c r="D55" s="65">
        <f t="shared" si="8"/>
        <v>53</v>
      </c>
      <c r="E55" s="53" t="str">
        <f t="shared" si="9"/>
        <v>Mon ami prétend ....avoir dit la véritié!</v>
      </c>
      <c r="F55" s="53" t="str">
        <f t="shared" si="10"/>
        <v>-</v>
      </c>
    </row>
    <row r="56" spans="1:6" ht="12.75">
      <c r="A56" s="59">
        <f t="shared" si="7"/>
        <v>54</v>
      </c>
      <c r="B56" s="91" t="s">
        <v>73</v>
      </c>
      <c r="C56" s="93" t="s">
        <v>63</v>
      </c>
      <c r="D56" s="65">
        <f t="shared" si="8"/>
        <v>54</v>
      </c>
      <c r="E56" s="53" t="str">
        <f t="shared" si="9"/>
        <v>Nous avons dispensés la classe.....travailler le dimanche.</v>
      </c>
      <c r="F56" s="53" t="str">
        <f t="shared" si="10"/>
        <v>de</v>
      </c>
    </row>
    <row r="57" spans="1:6" ht="12.75">
      <c r="A57" s="59">
        <f t="shared" si="7"/>
        <v>55</v>
      </c>
      <c r="B57" s="92" t="s">
        <v>74</v>
      </c>
      <c r="C57" s="93" t="s">
        <v>64</v>
      </c>
      <c r="D57" s="65">
        <f t="shared" si="8"/>
        <v>55</v>
      </c>
      <c r="E57" s="53" t="str">
        <f t="shared" si="9"/>
        <v>La mère peut .....dire ce qu'elle veut. Je n'obéis pas.</v>
      </c>
      <c r="F57" s="53" t="str">
        <f t="shared" si="10"/>
        <v>-</v>
      </c>
    </row>
    <row r="58" spans="1:6" ht="12.75">
      <c r="A58" s="59">
        <f t="shared" si="7"/>
        <v>56</v>
      </c>
      <c r="B58" s="92" t="s">
        <v>75</v>
      </c>
      <c r="C58" s="93" t="s">
        <v>62</v>
      </c>
      <c r="D58" s="65">
        <f t="shared" si="8"/>
        <v>56</v>
      </c>
      <c r="E58" s="53" t="str">
        <f t="shared" si="9"/>
        <v>Mon ami tient .....aller à ce concert.</v>
      </c>
      <c r="F58" s="53" t="str">
        <f t="shared" si="10"/>
        <v>à</v>
      </c>
    </row>
    <row r="59" spans="1:6" ht="12.75">
      <c r="A59" s="59">
        <f t="shared" si="7"/>
        <v>57</v>
      </c>
      <c r="B59" s="92" t="s">
        <v>76</v>
      </c>
      <c r="C59" s="93" t="s">
        <v>62</v>
      </c>
      <c r="D59" s="65">
        <f t="shared" si="8"/>
        <v>57</v>
      </c>
      <c r="E59" s="53" t="str">
        <f t="shared" si="9"/>
        <v>Beaucoup de gens hésitent .....payer les impôts.</v>
      </c>
      <c r="F59" s="53" t="str">
        <f t="shared" si="10"/>
        <v>à</v>
      </c>
    </row>
    <row r="60" spans="1:6" ht="12.75">
      <c r="A60" s="59">
        <f t="shared" si="7"/>
        <v>58</v>
      </c>
      <c r="B60" s="92" t="s">
        <v>77</v>
      </c>
      <c r="C60" s="93" t="s">
        <v>64</v>
      </c>
      <c r="D60" s="65">
        <f t="shared" si="8"/>
        <v>58</v>
      </c>
      <c r="E60" s="53" t="str">
        <f t="shared" si="9"/>
        <v>L'agent de police voit un jeune homme......conduire une auto.</v>
      </c>
      <c r="F60" s="53" t="str">
        <f t="shared" si="10"/>
        <v>-</v>
      </c>
    </row>
    <row r="61" spans="1:6" ht="12.75">
      <c r="A61" s="59">
        <f t="shared" si="7"/>
        <v>59</v>
      </c>
      <c r="B61" s="92" t="s">
        <v>78</v>
      </c>
      <c r="C61" s="93" t="s">
        <v>62</v>
      </c>
      <c r="D61" s="65">
        <f t="shared" si="8"/>
        <v>59</v>
      </c>
      <c r="E61" s="53" t="str">
        <f t="shared" si="9"/>
        <v>Est-ce que vous autorisez vos enfants ......rentrer vers minuit?</v>
      </c>
      <c r="F61" s="53" t="str">
        <f t="shared" si="10"/>
        <v>à</v>
      </c>
    </row>
    <row r="62" spans="1:6" ht="12.75">
      <c r="A62" s="59">
        <f t="shared" si="7"/>
        <v>60</v>
      </c>
      <c r="B62" s="92" t="s">
        <v>79</v>
      </c>
      <c r="C62" s="93" t="s">
        <v>61</v>
      </c>
      <c r="D62" s="65">
        <f t="shared" si="8"/>
        <v>60</v>
      </c>
      <c r="E62" s="53" t="str">
        <f t="shared" si="9"/>
        <v>Mon père se souvient .....avoir acheté des fleurs pour maman.</v>
      </c>
      <c r="F62" s="53" t="str">
        <f t="shared" si="10"/>
        <v>d'</v>
      </c>
    </row>
    <row r="63" spans="1:6" ht="12.75">
      <c r="A63" s="59">
        <f t="shared" si="7"/>
        <v>61</v>
      </c>
      <c r="B63" s="92" t="s">
        <v>80</v>
      </c>
      <c r="C63" s="93" t="s">
        <v>63</v>
      </c>
      <c r="D63" s="65">
        <f t="shared" si="8"/>
        <v>61</v>
      </c>
      <c r="E63" s="53" t="str">
        <f t="shared" si="9"/>
        <v>Mon frère a commandé au garçon  ....lui apporter la carte.</v>
      </c>
      <c r="F63" s="53" t="str">
        <f t="shared" si="10"/>
        <v>de</v>
      </c>
    </row>
    <row r="64" spans="1:6" ht="12.75">
      <c r="A64" s="59">
        <f t="shared" si="7"/>
        <v>62</v>
      </c>
      <c r="B64" s="92" t="s">
        <v>81</v>
      </c>
      <c r="C64" s="93" t="s">
        <v>64</v>
      </c>
      <c r="D64" s="65">
        <f t="shared" si="8"/>
        <v>62</v>
      </c>
      <c r="E64" s="53" t="str">
        <f t="shared" si="9"/>
        <v>J'adore .....aller voir un bon film.</v>
      </c>
      <c r="F64" s="53" t="str">
        <f t="shared" si="10"/>
        <v>-</v>
      </c>
    </row>
    <row r="65" spans="1:6" ht="12.75">
      <c r="A65" s="59">
        <f t="shared" si="7"/>
        <v>63</v>
      </c>
      <c r="B65" s="92" t="s">
        <v>82</v>
      </c>
      <c r="C65" s="93" t="s">
        <v>64</v>
      </c>
      <c r="D65" s="65">
        <f t="shared" si="8"/>
        <v>63</v>
      </c>
      <c r="E65" s="53" t="str">
        <f t="shared" si="9"/>
        <v>Mais Pierre préfère.....jouer du saxophone dans les parcs.</v>
      </c>
      <c r="F65" s="53" t="str">
        <f t="shared" si="10"/>
        <v>-</v>
      </c>
    </row>
    <row r="66" spans="1:6" ht="12.75">
      <c r="A66" s="59">
        <f t="shared" si="7"/>
        <v>64</v>
      </c>
      <c r="B66" s="92" t="s">
        <v>83</v>
      </c>
      <c r="C66" s="93" t="s">
        <v>62</v>
      </c>
      <c r="D66" s="65">
        <f t="shared" si="8"/>
        <v>64</v>
      </c>
      <c r="E66" s="53" t="str">
        <f t="shared" si="9"/>
        <v>Nous nous sommes décidés ....écrire une lettre.</v>
      </c>
      <c r="F66" s="53" t="str">
        <f t="shared" si="10"/>
        <v>à</v>
      </c>
    </row>
    <row r="67" spans="1:6" ht="12.75">
      <c r="A67" s="59">
        <f t="shared" si="7"/>
        <v>65</v>
      </c>
      <c r="B67" s="92" t="s">
        <v>45</v>
      </c>
      <c r="C67" s="93" t="s">
        <v>64</v>
      </c>
      <c r="D67" s="65">
        <f t="shared" si="8"/>
        <v>65</v>
      </c>
      <c r="E67" s="53" t="str">
        <f t="shared" si="9"/>
        <v>Je vais ....attendre mes amis à la gare.</v>
      </c>
      <c r="F67" s="53" t="str">
        <f t="shared" si="10"/>
        <v>-</v>
      </c>
    </row>
    <row r="68" spans="1:6" ht="12.75">
      <c r="A68" s="59">
        <f t="shared" si="7"/>
        <v>66</v>
      </c>
      <c r="B68" s="92" t="s">
        <v>84</v>
      </c>
      <c r="C68" s="93" t="s">
        <v>63</v>
      </c>
      <c r="D68" s="65">
        <f t="shared" si="8"/>
        <v>66</v>
      </c>
      <c r="E68" s="53" t="str">
        <f t="shared" si="9"/>
        <v>Les jeunes enfants évitent .....s'éloigner de leur mère.</v>
      </c>
      <c r="F68" s="53" t="str">
        <f t="shared" si="10"/>
        <v>de</v>
      </c>
    </row>
    <row r="69" spans="1:6" ht="12.75">
      <c r="A69" s="59">
        <f aca="true" t="shared" si="11" ref="A69:A102">A68+1</f>
        <v>67</v>
      </c>
      <c r="B69" s="92" t="s">
        <v>85</v>
      </c>
      <c r="C69" s="93" t="s">
        <v>64</v>
      </c>
      <c r="D69" s="65">
        <f t="shared" si="8"/>
        <v>67</v>
      </c>
      <c r="E69" s="53" t="str">
        <f t="shared" si="9"/>
        <v>Les vielles dames aiment beaucoup ....boire une tasse de thé.</v>
      </c>
      <c r="F69" s="53" t="str">
        <f t="shared" si="10"/>
        <v>-</v>
      </c>
    </row>
    <row r="70" spans="1:6" ht="12.75">
      <c r="A70" s="59">
        <f t="shared" si="11"/>
        <v>68</v>
      </c>
      <c r="B70" s="92" t="s">
        <v>86</v>
      </c>
      <c r="C70" s="93" t="s">
        <v>64</v>
      </c>
      <c r="D70" s="65">
        <f t="shared" si="8"/>
        <v>68</v>
      </c>
      <c r="E70" s="53" t="str">
        <f t="shared" si="9"/>
        <v>Nous désirons ....manger le cervelat avec un petit pain.</v>
      </c>
      <c r="F70" s="53" t="str">
        <f t="shared" si="10"/>
        <v>-</v>
      </c>
    </row>
    <row r="71" spans="1:6" ht="12.75">
      <c r="A71" s="59">
        <f t="shared" si="11"/>
        <v>69</v>
      </c>
      <c r="B71" s="92" t="s">
        <v>87</v>
      </c>
      <c r="C71" s="93" t="s">
        <v>63</v>
      </c>
      <c r="D71" s="65">
        <f t="shared" si="8"/>
        <v>69</v>
      </c>
      <c r="E71" s="53" t="str">
        <f t="shared" si="9"/>
        <v>Nous vous remercions ....nous avoir acheté des pralinés.</v>
      </c>
      <c r="F71" s="53" t="str">
        <f t="shared" si="10"/>
        <v>de</v>
      </c>
    </row>
    <row r="72" spans="1:6" ht="12.75">
      <c r="A72" s="59">
        <f t="shared" si="11"/>
        <v>70</v>
      </c>
      <c r="B72" s="92" t="s">
        <v>88</v>
      </c>
      <c r="C72" s="93" t="s">
        <v>64</v>
      </c>
      <c r="D72" s="65">
        <f t="shared" si="8"/>
        <v>70</v>
      </c>
      <c r="E72" s="53" t="str">
        <f t="shared" si="9"/>
        <v>Elle veut ....faire l'examen de l'école supérieure.</v>
      </c>
      <c r="F72" s="53" t="str">
        <f t="shared" si="10"/>
        <v>-</v>
      </c>
    </row>
    <row r="73" spans="1:6" ht="12.75">
      <c r="A73" s="59">
        <f t="shared" si="11"/>
        <v>71</v>
      </c>
      <c r="B73" s="92" t="s">
        <v>51</v>
      </c>
      <c r="C73" s="93" t="s">
        <v>64</v>
      </c>
      <c r="D73" s="65">
        <f t="shared" si="8"/>
        <v>71</v>
      </c>
      <c r="E73" s="53" t="str">
        <f t="shared" si="9"/>
        <v>Il pense ....construire lui-même sa maison.</v>
      </c>
      <c r="F73" s="53" t="str">
        <f t="shared" si="10"/>
        <v>-</v>
      </c>
    </row>
    <row r="74" spans="1:6" ht="12.75">
      <c r="A74" s="59">
        <f t="shared" si="11"/>
        <v>72</v>
      </c>
      <c r="B74" s="92" t="s">
        <v>89</v>
      </c>
      <c r="C74" s="93" t="s">
        <v>63</v>
      </c>
      <c r="D74" s="65">
        <f t="shared" si="8"/>
        <v>72</v>
      </c>
      <c r="E74" s="53" t="str">
        <f t="shared" si="9"/>
        <v>Le prof a eu raison ...mettre ces bavardeuse à la porte.</v>
      </c>
      <c r="F74" s="53" t="str">
        <f t="shared" si="10"/>
        <v>de</v>
      </c>
    </row>
    <row r="75" spans="1:6" ht="12.75">
      <c r="A75" s="59">
        <f t="shared" si="11"/>
        <v>73</v>
      </c>
      <c r="B75" s="92" t="s">
        <v>90</v>
      </c>
      <c r="C75" s="93" t="s">
        <v>62</v>
      </c>
      <c r="D75" s="65">
        <f t="shared" si="8"/>
        <v>73</v>
      </c>
      <c r="E75" s="53" t="str">
        <f t="shared" si="9"/>
        <v>Marianne s'est mise ....corriger sa dictée.</v>
      </c>
      <c r="F75" s="53" t="str">
        <f t="shared" si="10"/>
        <v>à</v>
      </c>
    </row>
    <row r="76" spans="1:6" ht="12.75">
      <c r="A76" s="59">
        <f t="shared" si="11"/>
        <v>74</v>
      </c>
      <c r="B76" s="92" t="s">
        <v>91</v>
      </c>
      <c r="C76" s="93" t="s">
        <v>64</v>
      </c>
      <c r="D76" s="65">
        <f t="shared" si="8"/>
        <v>74</v>
      </c>
      <c r="E76" s="53" t="str">
        <f t="shared" si="9"/>
        <v>Le facteur est venu....nous apporter la lettre de mon fils.</v>
      </c>
      <c r="F76" s="53" t="str">
        <f t="shared" si="10"/>
        <v>-</v>
      </c>
    </row>
    <row r="77" spans="1:6" ht="12.75">
      <c r="A77" s="59">
        <f t="shared" si="11"/>
        <v>75</v>
      </c>
      <c r="B77" s="92" t="s">
        <v>60</v>
      </c>
      <c r="C77" s="93" t="s">
        <v>62</v>
      </c>
      <c r="D77" s="65">
        <f t="shared" si="8"/>
        <v>75</v>
      </c>
      <c r="E77" s="53" t="str">
        <f t="shared" si="9"/>
        <v>La voisine m'invite .....voir son nouvel appartement.</v>
      </c>
      <c r="F77" s="53" t="str">
        <f t="shared" si="10"/>
        <v>à</v>
      </c>
    </row>
    <row r="78" spans="1:6" ht="12.75">
      <c r="A78" s="59">
        <f t="shared" si="11"/>
        <v>76</v>
      </c>
      <c r="B78" s="92" t="s">
        <v>92</v>
      </c>
      <c r="C78" s="93" t="s">
        <v>63</v>
      </c>
      <c r="D78" s="65">
        <f t="shared" si="8"/>
        <v>76</v>
      </c>
      <c r="E78" s="53" t="str">
        <f t="shared" si="9"/>
        <v>Nous proposons à nos enfants....venir au théâtre avec nous.</v>
      </c>
      <c r="F78" s="53" t="str">
        <f t="shared" si="10"/>
        <v>de</v>
      </c>
    </row>
    <row r="79" spans="1:6" ht="12.75">
      <c r="A79" s="59">
        <f t="shared" si="11"/>
        <v>77</v>
      </c>
      <c r="B79" s="92" t="s">
        <v>93</v>
      </c>
      <c r="C79" s="93" t="s">
        <v>63</v>
      </c>
      <c r="D79" s="65">
        <f t="shared" si="8"/>
        <v>77</v>
      </c>
      <c r="E79" s="53" t="str">
        <f t="shared" si="9"/>
        <v>Le maître prie ses élèves ....se taire.</v>
      </c>
      <c r="F79" s="53" t="str">
        <f t="shared" si="10"/>
        <v>de</v>
      </c>
    </row>
    <row r="80" spans="1:6" ht="12.75">
      <c r="A80" s="59">
        <f t="shared" si="11"/>
        <v>78</v>
      </c>
      <c r="B80" s="92" t="s">
        <v>94</v>
      </c>
      <c r="C80" s="93" t="s">
        <v>64</v>
      </c>
      <c r="D80" s="65">
        <f t="shared" si="8"/>
        <v>78</v>
      </c>
      <c r="E80" s="53" t="str">
        <f t="shared" si="9"/>
        <v>Au cours d'espagnole, la maîtresse fait ....compter à cent.</v>
      </c>
      <c r="F80" s="53" t="str">
        <f t="shared" si="10"/>
        <v>-</v>
      </c>
    </row>
    <row r="81" spans="1:6" ht="12.75">
      <c r="A81" s="59">
        <f t="shared" si="11"/>
        <v>79</v>
      </c>
      <c r="B81" s="92" t="s">
        <v>95</v>
      </c>
      <c r="C81" s="93" t="s">
        <v>63</v>
      </c>
      <c r="D81" s="65">
        <f t="shared" si="8"/>
        <v>79</v>
      </c>
      <c r="E81" s="53" t="str">
        <f t="shared" si="9"/>
        <v>Sandrine s'imagine ....pouvoir faire son permis en six mois.</v>
      </c>
      <c r="F81" s="53" t="str">
        <f t="shared" si="10"/>
        <v>de</v>
      </c>
    </row>
    <row r="82" spans="1:6" ht="12.75">
      <c r="A82" s="59">
        <f t="shared" si="11"/>
        <v>80</v>
      </c>
      <c r="B82" s="92" t="s">
        <v>96</v>
      </c>
      <c r="C82" s="93" t="s">
        <v>64</v>
      </c>
      <c r="D82" s="65">
        <f t="shared" si="8"/>
        <v>80</v>
      </c>
      <c r="E82" s="53" t="str">
        <f t="shared" si="9"/>
        <v>Je laisse les jeunes ....faire ce qu'ils veulent.</v>
      </c>
      <c r="F82" s="53" t="str">
        <f t="shared" si="10"/>
        <v>-</v>
      </c>
    </row>
    <row r="83" spans="1:6" ht="12.75">
      <c r="A83" s="59">
        <f t="shared" si="11"/>
        <v>81</v>
      </c>
      <c r="B83" s="92" t="s">
        <v>97</v>
      </c>
      <c r="C83" s="93" t="s">
        <v>64</v>
      </c>
      <c r="D83" s="65">
        <f t="shared" si="8"/>
        <v>81</v>
      </c>
      <c r="E83" s="53" t="str">
        <f t="shared" si="9"/>
        <v>L'accusé paraît ....dire la vérité.</v>
      </c>
      <c r="F83" s="53" t="str">
        <f t="shared" si="10"/>
        <v>-</v>
      </c>
    </row>
    <row r="84" spans="1:6" ht="12.75">
      <c r="A84" s="59">
        <f t="shared" si="11"/>
        <v>82</v>
      </c>
      <c r="B84" s="91" t="s">
        <v>98</v>
      </c>
      <c r="C84" s="93" t="s">
        <v>64</v>
      </c>
      <c r="D84" s="65">
        <f t="shared" si="8"/>
        <v>82</v>
      </c>
      <c r="E84" s="53" t="str">
        <f t="shared" si="9"/>
        <v>Les indigènes d'Afrique semblent.....souffrir de faim.</v>
      </c>
      <c r="F84" s="53" t="str">
        <f t="shared" si="10"/>
        <v>-</v>
      </c>
    </row>
    <row r="85" spans="1:6" ht="12.75">
      <c r="A85" s="59">
        <f t="shared" si="11"/>
        <v>83</v>
      </c>
      <c r="B85" s="92" t="s">
        <v>99</v>
      </c>
      <c r="C85" s="93" t="s">
        <v>61</v>
      </c>
      <c r="D85" s="65">
        <f t="shared" si="8"/>
        <v>83</v>
      </c>
      <c r="E85" s="53" t="str">
        <f t="shared" si="9"/>
        <v>Nous vous félicitons .....avoir gagné ce concours.</v>
      </c>
      <c r="F85" s="53" t="str">
        <f t="shared" si="10"/>
        <v>d'</v>
      </c>
    </row>
    <row r="86" spans="1:6" ht="12.75">
      <c r="A86" s="59">
        <f t="shared" si="11"/>
        <v>84</v>
      </c>
      <c r="B86" s="92" t="s">
        <v>100</v>
      </c>
      <c r="C86" s="93" t="s">
        <v>64</v>
      </c>
      <c r="D86" s="65">
        <f t="shared" si="8"/>
        <v>84</v>
      </c>
      <c r="E86" s="53" t="str">
        <f t="shared" si="9"/>
        <v>Nous devons tous ...lire un bon livre de temps en temps.</v>
      </c>
      <c r="F86" s="53" t="str">
        <f t="shared" si="10"/>
        <v>-</v>
      </c>
    </row>
    <row r="87" spans="1:6" ht="12.75">
      <c r="A87" s="59">
        <f t="shared" si="11"/>
        <v>85</v>
      </c>
      <c r="B87" s="92" t="s">
        <v>101</v>
      </c>
      <c r="C87" s="93" t="s">
        <v>63</v>
      </c>
      <c r="D87" s="65">
        <f t="shared" si="8"/>
        <v>85</v>
      </c>
      <c r="E87" s="53" t="str">
        <f t="shared" si="9"/>
        <v>Essaie ...mettre vos vêtements dans les sacs!</v>
      </c>
      <c r="F87" s="53" t="str">
        <f t="shared" si="10"/>
        <v>de</v>
      </c>
    </row>
    <row r="88" spans="1:6" ht="12.75">
      <c r="A88" s="59">
        <f t="shared" si="11"/>
        <v>86</v>
      </c>
      <c r="B88" s="92" t="s">
        <v>102</v>
      </c>
      <c r="C88" s="93" t="s">
        <v>62</v>
      </c>
      <c r="D88" s="65">
        <f t="shared" si="8"/>
        <v>86</v>
      </c>
      <c r="E88" s="53" t="str">
        <f t="shared" si="9"/>
        <v>Les chiens s'amusent ....chasser les chats.</v>
      </c>
      <c r="F88" s="53" t="str">
        <f t="shared" si="10"/>
        <v>à</v>
      </c>
    </row>
    <row r="89" spans="1:6" ht="12.75">
      <c r="A89" s="59">
        <f t="shared" si="11"/>
        <v>87</v>
      </c>
      <c r="B89" s="92" t="s">
        <v>17</v>
      </c>
      <c r="C89" s="93" t="s">
        <v>62</v>
      </c>
      <c r="D89" s="65">
        <f t="shared" si="8"/>
        <v>87</v>
      </c>
      <c r="E89" s="53" t="str">
        <f t="shared" si="9"/>
        <v>Je commence ...croire qu'il est très intelligent.</v>
      </c>
      <c r="F89" s="53" t="str">
        <f t="shared" si="10"/>
        <v>à</v>
      </c>
    </row>
    <row r="90" spans="1:6" ht="12.75">
      <c r="A90" s="59">
        <f t="shared" si="11"/>
        <v>88</v>
      </c>
      <c r="B90" s="92" t="s">
        <v>103</v>
      </c>
      <c r="C90" s="93" t="s">
        <v>63</v>
      </c>
      <c r="D90" s="65">
        <f t="shared" si="8"/>
        <v>88</v>
      </c>
      <c r="E90" s="53" t="str">
        <f t="shared" si="9"/>
        <v>Nous vous souhaitons ...réussir vos épreuves.</v>
      </c>
      <c r="F90" s="53" t="str">
        <f t="shared" si="10"/>
        <v>de</v>
      </c>
    </row>
    <row r="91" spans="1:6" ht="12.75">
      <c r="A91" s="59">
        <f t="shared" si="11"/>
        <v>89</v>
      </c>
      <c r="B91" s="92" t="s">
        <v>104</v>
      </c>
      <c r="C91" s="93" t="s">
        <v>63</v>
      </c>
      <c r="D91" s="65">
        <f t="shared" si="8"/>
        <v>89</v>
      </c>
      <c r="E91" s="53" t="str">
        <f t="shared" si="9"/>
        <v>Vous avez manqué ....consulter le dictionnaire.</v>
      </c>
      <c r="F91" s="53" t="str">
        <f t="shared" si="10"/>
        <v>de</v>
      </c>
    </row>
    <row r="92" spans="1:6" ht="12.75">
      <c r="A92" s="59">
        <f t="shared" si="11"/>
        <v>90</v>
      </c>
      <c r="B92" s="92" t="s">
        <v>105</v>
      </c>
      <c r="C92" s="93" t="s">
        <v>61</v>
      </c>
      <c r="D92" s="65">
        <f t="shared" si="8"/>
        <v>90</v>
      </c>
      <c r="E92" s="53" t="str">
        <f t="shared" si="9"/>
        <v>Elle se souvient ....avoir reçu le permis de conduire en 1999 .</v>
      </c>
      <c r="F92" s="53" t="str">
        <f t="shared" si="10"/>
        <v>d'</v>
      </c>
    </row>
    <row r="93" spans="1:6" ht="12.75">
      <c r="A93" s="59">
        <f t="shared" si="11"/>
        <v>91</v>
      </c>
      <c r="B93" s="94" t="s">
        <v>106</v>
      </c>
      <c r="C93" s="93" t="s">
        <v>62</v>
      </c>
      <c r="D93" s="65">
        <f t="shared" si="8"/>
        <v>91</v>
      </c>
      <c r="E93" s="53" t="str">
        <f t="shared" si="9"/>
        <v>Je commence ...travailler maintenant.</v>
      </c>
      <c r="F93" s="53" t="str">
        <f t="shared" si="10"/>
        <v>à</v>
      </c>
    </row>
    <row r="94" spans="1:6" ht="12.75">
      <c r="A94" s="59">
        <f t="shared" si="11"/>
        <v>92</v>
      </c>
      <c r="B94" s="92" t="s">
        <v>107</v>
      </c>
      <c r="C94" s="93" t="s">
        <v>64</v>
      </c>
      <c r="D94" s="65">
        <f t="shared" si="8"/>
        <v>92</v>
      </c>
      <c r="E94" s="53" t="str">
        <f t="shared" si="9"/>
        <v>Je veux ....partir pour Bruxelles demain.</v>
      </c>
      <c r="F94" s="53" t="str">
        <f t="shared" si="10"/>
        <v>-</v>
      </c>
    </row>
    <row r="95" spans="1:6" ht="12.75">
      <c r="A95" s="59">
        <f t="shared" si="11"/>
        <v>93</v>
      </c>
      <c r="B95" s="92" t="s">
        <v>108</v>
      </c>
      <c r="C95" s="93" t="s">
        <v>62</v>
      </c>
      <c r="D95" s="65">
        <f t="shared" si="8"/>
        <v>93</v>
      </c>
      <c r="E95" s="53" t="str">
        <f t="shared" si="9"/>
        <v>Nous nous amusons ....faire une promenade dans la forêt..</v>
      </c>
      <c r="F95" s="53" t="str">
        <f t="shared" si="10"/>
        <v>à</v>
      </c>
    </row>
    <row r="96" spans="1:6" ht="12.75">
      <c r="A96" s="59">
        <f t="shared" si="11"/>
        <v>94</v>
      </c>
      <c r="B96" s="95" t="s">
        <v>109</v>
      </c>
      <c r="C96" s="95" t="s">
        <v>63</v>
      </c>
      <c r="D96" s="65">
        <f t="shared" si="8"/>
        <v>94</v>
      </c>
      <c r="E96" s="53" t="str">
        <f t="shared" si="9"/>
        <v>Je m'imagine ...suive un cours d'informatique.</v>
      </c>
      <c r="F96" s="53" t="str">
        <f t="shared" si="10"/>
        <v>de</v>
      </c>
    </row>
    <row r="97" spans="1:6" ht="12.75">
      <c r="A97" s="59">
        <f t="shared" si="11"/>
        <v>95</v>
      </c>
      <c r="B97" s="95" t="s">
        <v>110</v>
      </c>
      <c r="C97" s="95" t="s">
        <v>63</v>
      </c>
      <c r="D97" s="65">
        <f t="shared" si="8"/>
        <v>95</v>
      </c>
      <c r="E97" s="53" t="str">
        <f t="shared" si="9"/>
        <v>Je n'ai jamais manqué ...dire que tu es mon meilleur copain.</v>
      </c>
      <c r="F97" s="53" t="str">
        <f t="shared" si="10"/>
        <v>de</v>
      </c>
    </row>
    <row r="98" spans="1:6" ht="12.75">
      <c r="A98" s="59">
        <f t="shared" si="11"/>
        <v>96</v>
      </c>
      <c r="B98" s="95" t="s">
        <v>111</v>
      </c>
      <c r="C98" s="95" t="s">
        <v>112</v>
      </c>
      <c r="D98" s="65">
        <f t="shared" si="8"/>
        <v>96</v>
      </c>
      <c r="E98" s="53" t="str">
        <f t="shared" si="9"/>
        <v>Les profs nous ont laisser ...travailler ce que nous voulions.</v>
      </c>
      <c r="F98" s="53" t="str">
        <f t="shared" si="10"/>
        <v> - </v>
      </c>
    </row>
    <row r="99" spans="1:6" ht="12.75">
      <c r="A99" s="59">
        <f t="shared" si="11"/>
        <v>97</v>
      </c>
      <c r="B99" s="95" t="s">
        <v>113</v>
      </c>
      <c r="C99" s="95" t="s">
        <v>63</v>
      </c>
      <c r="D99" s="65">
        <f t="shared" si="8"/>
        <v>97</v>
      </c>
      <c r="E99" s="53" t="str">
        <f t="shared" si="9"/>
        <v>Marie m'a dit ...porter le sac devant la maison.</v>
      </c>
      <c r="F99" s="53" t="str">
        <f t="shared" si="10"/>
        <v>de</v>
      </c>
    </row>
    <row r="100" spans="1:6" ht="12.75">
      <c r="A100" s="59">
        <f t="shared" si="11"/>
        <v>98</v>
      </c>
      <c r="B100" s="95" t="s">
        <v>114</v>
      </c>
      <c r="C100" s="95" t="s">
        <v>115</v>
      </c>
      <c r="D100" s="65">
        <f t="shared" si="8"/>
        <v>98</v>
      </c>
      <c r="E100" s="53" t="str">
        <f t="shared" si="9"/>
        <v>Ma voisine semble ...garder les enfants de tout le monde.</v>
      </c>
      <c r="F100" s="53" t="str">
        <f t="shared" si="10"/>
        <v> -</v>
      </c>
    </row>
    <row r="101" spans="1:6" ht="12.75">
      <c r="A101" s="59">
        <f t="shared" si="11"/>
        <v>99</v>
      </c>
      <c r="B101" s="95" t="s">
        <v>116</v>
      </c>
      <c r="C101" s="95" t="s">
        <v>62</v>
      </c>
      <c r="D101" s="65">
        <f t="shared" si="8"/>
        <v>99</v>
      </c>
      <c r="E101" s="53" t="str">
        <f t="shared" si="9"/>
        <v>Je suis autorisé...conduire une voiture.</v>
      </c>
      <c r="F101" s="53" t="str">
        <f t="shared" si="10"/>
        <v>à</v>
      </c>
    </row>
    <row r="102" spans="1:6" ht="13.5" thickBot="1">
      <c r="A102" s="60">
        <f t="shared" si="11"/>
        <v>100</v>
      </c>
      <c r="B102" s="95" t="s">
        <v>117</v>
      </c>
      <c r="C102" s="95" t="s">
        <v>63</v>
      </c>
      <c r="D102" s="65">
        <f t="shared" si="8"/>
        <v>100</v>
      </c>
      <c r="E102" s="53" t="str">
        <f t="shared" si="9"/>
        <v>Brigitte me permet...utiliser son vélo.</v>
      </c>
      <c r="F102" s="53" t="str">
        <f t="shared" si="10"/>
        <v>de</v>
      </c>
    </row>
    <row r="103" spans="2:3" ht="12.75">
      <c r="B103" s="54"/>
      <c r="C103" s="54"/>
    </row>
    <row r="104" spans="2:3" ht="12.75">
      <c r="B104" s="53"/>
      <c r="C104" s="53"/>
    </row>
    <row r="105" spans="2:3" ht="12.75">
      <c r="B105" s="53"/>
      <c r="C105" s="53"/>
    </row>
    <row r="106" spans="2:3" ht="12.75">
      <c r="B106" s="53"/>
      <c r="C106" s="53"/>
    </row>
    <row r="107" spans="2:3" ht="12.75">
      <c r="B107" s="53"/>
      <c r="C107" s="53"/>
    </row>
    <row r="108" spans="2:3" ht="12.75">
      <c r="B108" s="53"/>
      <c r="C108" s="53"/>
    </row>
    <row r="109" spans="2:3" ht="12.75">
      <c r="B109" s="53"/>
      <c r="C109" s="53"/>
    </row>
    <row r="110" spans="2:3" ht="12.75">
      <c r="B110" s="53"/>
      <c r="C110" s="53"/>
    </row>
    <row r="111" spans="2:3" ht="12.75">
      <c r="B111" s="53"/>
      <c r="C111" s="53"/>
    </row>
    <row r="112" spans="2:3" ht="12.75">
      <c r="B112" s="53"/>
      <c r="C112" s="53"/>
    </row>
    <row r="113" spans="2:3" ht="12.75">
      <c r="B113" s="53"/>
      <c r="C113" s="53"/>
    </row>
    <row r="114" spans="2:3" ht="12.75">
      <c r="B114" s="53"/>
      <c r="C114" s="53"/>
    </row>
    <row r="115" spans="2:3" ht="12.75">
      <c r="B115" s="53"/>
      <c r="C115" s="53"/>
    </row>
    <row r="116" spans="2:3" ht="12.75">
      <c r="B116" s="53"/>
      <c r="C116" s="53"/>
    </row>
    <row r="117" spans="2:3" ht="12.75">
      <c r="B117" s="53"/>
      <c r="C117" s="53"/>
    </row>
    <row r="118" spans="2:3" ht="12.75">
      <c r="B118" s="53"/>
      <c r="C118" s="53"/>
    </row>
    <row r="127" spans="2:3" ht="12.75">
      <c r="B127" s="53"/>
      <c r="C127" s="53"/>
    </row>
    <row r="128" spans="2:3" ht="12.75">
      <c r="B128" s="53"/>
      <c r="C128" s="53"/>
    </row>
    <row r="129" spans="2:3" ht="12.75">
      <c r="B129" s="53"/>
      <c r="C129" s="53"/>
    </row>
    <row r="130" spans="2:3" ht="12.75">
      <c r="B130" s="53"/>
      <c r="C130" s="53"/>
    </row>
    <row r="131" spans="2:3" ht="12.75">
      <c r="B131" s="53"/>
      <c r="C131" s="53"/>
    </row>
    <row r="132" spans="2:3" ht="12.75">
      <c r="B132" s="53"/>
      <c r="C132" s="53"/>
    </row>
    <row r="134" spans="2:3" ht="12.75">
      <c r="B134" s="53"/>
      <c r="C134" s="53"/>
    </row>
    <row r="135" spans="2:3" ht="12.75">
      <c r="B135" s="53"/>
      <c r="C135" s="53"/>
    </row>
    <row r="144" spans="2:3" ht="12.75">
      <c r="B144" s="53"/>
      <c r="C144" s="53"/>
    </row>
    <row r="145" spans="2:3" ht="12.75">
      <c r="B145" s="53"/>
      <c r="C145" s="53"/>
    </row>
    <row r="146" spans="2:3" ht="12.75">
      <c r="B146" s="53"/>
      <c r="C146" s="53"/>
    </row>
    <row r="147" spans="2:3" ht="12.75">
      <c r="B147" s="53"/>
      <c r="C147" s="53"/>
    </row>
    <row r="148" spans="2:3" ht="12.75">
      <c r="B148" s="53"/>
      <c r="C148" s="53"/>
    </row>
    <row r="149" spans="2:3" ht="12.75">
      <c r="B149" s="53"/>
      <c r="C149" s="53"/>
    </row>
    <row r="150" spans="2:3" ht="12.75">
      <c r="B150" s="53"/>
      <c r="C150" s="53"/>
    </row>
    <row r="151" spans="2:3" ht="12.75">
      <c r="B151" s="53"/>
      <c r="C151" s="53"/>
    </row>
    <row r="152" spans="2:3" ht="12.75">
      <c r="B152" s="53"/>
      <c r="C152" s="53"/>
    </row>
    <row r="153" spans="2:3" ht="12.75">
      <c r="B153" s="53"/>
      <c r="C153" s="53"/>
    </row>
    <row r="154" spans="2:3" ht="12.75">
      <c r="B154" s="53"/>
      <c r="C154" s="53"/>
    </row>
    <row r="155" spans="2:3" ht="12.75">
      <c r="B155" s="53"/>
      <c r="C155" s="53"/>
    </row>
    <row r="156" spans="2:3" ht="12.75">
      <c r="B156" s="53"/>
      <c r="C156" s="53"/>
    </row>
    <row r="157" spans="2:3" ht="12.75">
      <c r="B157" s="53"/>
      <c r="C157" s="53"/>
    </row>
    <row r="158" spans="2:3" ht="12.75">
      <c r="B158" s="53"/>
      <c r="C158" s="53"/>
    </row>
    <row r="159" spans="2:3" ht="12.75">
      <c r="B159" s="53"/>
      <c r="C159" s="53"/>
    </row>
    <row r="160" spans="2:3" ht="12.75">
      <c r="B160" s="53"/>
      <c r="C160" s="53"/>
    </row>
    <row r="161" spans="2:3" ht="12.75">
      <c r="B161" s="53"/>
      <c r="C161" s="53"/>
    </row>
    <row r="162" spans="2:3" ht="12.75">
      <c r="B162" s="53"/>
      <c r="C162" s="53"/>
    </row>
    <row r="163" spans="2:3" ht="12.75">
      <c r="B163" s="53"/>
      <c r="C163" s="53"/>
    </row>
    <row r="164" spans="2:3" ht="12.75">
      <c r="B164" s="53"/>
      <c r="C164" s="53"/>
    </row>
    <row r="165" spans="2:3" ht="12.75">
      <c r="B165" s="53"/>
      <c r="C165" s="53"/>
    </row>
    <row r="169" spans="2:3" ht="12.75">
      <c r="B169" s="53"/>
      <c r="C169" s="53"/>
    </row>
    <row r="170" spans="2:3" ht="12.75">
      <c r="B170" s="53"/>
      <c r="C170" s="53"/>
    </row>
    <row r="171" spans="2:3" ht="12.75">
      <c r="B171" s="53"/>
      <c r="C171" s="53"/>
    </row>
    <row r="174" spans="2:3" ht="12.75">
      <c r="B174" s="53"/>
      <c r="C174" s="53"/>
    </row>
    <row r="175" spans="2:3" ht="12.75">
      <c r="B175" s="53"/>
      <c r="C175" s="53"/>
    </row>
  </sheetData>
  <sheetProtection sheet="1" objects="1" scenarios="1"/>
  <printOptions/>
  <pageMargins left="0.77" right="0.16" top="0.51" bottom="0.51" header="0.28" footer="0.51"/>
  <pageSetup fitToHeight="1" fitToWidth="1" horizontalDpi="360" verticalDpi="36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7"/>
  <sheetViews>
    <sheetView showZeros="0" tabSelected="1" zoomScale="85" zoomScaleNormal="85" workbookViewId="0" topLeftCell="B1">
      <selection activeCell="C13" sqref="C13:D13"/>
    </sheetView>
  </sheetViews>
  <sheetFormatPr defaultColWidth="11.421875" defaultRowHeight="12.75"/>
  <cols>
    <col min="1" max="1" width="4.7109375" style="0" customWidth="1"/>
    <col min="2" max="2" width="3.7109375" style="0" customWidth="1"/>
    <col min="3" max="3" width="21.00390625" style="0" customWidth="1"/>
    <col min="4" max="4" width="40.421875" style="0" customWidth="1"/>
    <col min="5" max="5" width="14.00390625" style="12" customWidth="1"/>
    <col min="6" max="6" width="2.7109375" style="0" customWidth="1"/>
    <col min="7" max="7" width="3.7109375" style="15" customWidth="1"/>
    <col min="8" max="8" width="18.7109375" style="0" customWidth="1"/>
    <col min="9" max="9" width="2.28125" style="0" customWidth="1"/>
    <col min="10" max="10" width="19.140625" style="43" customWidth="1"/>
    <col min="11" max="12" width="3.7109375" style="0" hidden="1" customWidth="1"/>
    <col min="13" max="55" width="3.7109375" style="0" customWidth="1"/>
    <col min="56" max="16384" width="12.421875" style="0" customWidth="1"/>
  </cols>
  <sheetData>
    <row r="1" spans="2:10" s="81" customFormat="1" ht="15" customHeight="1">
      <c r="B1" s="96"/>
      <c r="C1" s="97"/>
      <c r="D1" s="98" t="s">
        <v>14</v>
      </c>
      <c r="E1" s="99"/>
      <c r="F1" s="100"/>
      <c r="G1" s="101"/>
      <c r="H1" s="100"/>
      <c r="I1" s="96"/>
      <c r="J1" s="102"/>
    </row>
    <row r="2" spans="2:10" s="82" customFormat="1" ht="14.25" customHeight="1">
      <c r="B2" s="103"/>
      <c r="C2" s="104" t="s">
        <v>10</v>
      </c>
      <c r="D2" s="98" t="s">
        <v>15</v>
      </c>
      <c r="E2" s="105"/>
      <c r="F2" s="106"/>
      <c r="G2" s="107"/>
      <c r="H2" s="106"/>
      <c r="I2" s="103"/>
      <c r="J2" s="108"/>
    </row>
    <row r="3" spans="2:10" s="82" customFormat="1" ht="12" customHeight="1">
      <c r="B3" s="103"/>
      <c r="C3" s="103"/>
      <c r="D3" s="98" t="s">
        <v>11</v>
      </c>
      <c r="E3" s="105"/>
      <c r="F3" s="106"/>
      <c r="G3" s="107"/>
      <c r="H3" s="106"/>
      <c r="I3" s="103"/>
      <c r="J3" s="108"/>
    </row>
    <row r="4" spans="2:10" s="82" customFormat="1" ht="4.5" customHeight="1" thickBot="1">
      <c r="B4" s="84"/>
      <c r="C4" s="84"/>
      <c r="D4" s="84"/>
      <c r="E4" s="85"/>
      <c r="F4" s="84"/>
      <c r="G4" s="86"/>
      <c r="H4" s="84"/>
      <c r="I4" s="84"/>
      <c r="J4" s="87"/>
    </row>
    <row r="5" spans="2:10" ht="24" customHeight="1" thickBot="1">
      <c r="B5" s="28"/>
      <c r="C5" s="29"/>
      <c r="D5" s="109"/>
      <c r="E5" s="83">
        <f>IF(D5="","",IF(COUNT(L8:L27)&lt;&gt;20,"","Du hast "&amp;SUM(K8:K27)&amp;" Richtige"))</f>
      </c>
      <c r="F5" s="110">
        <v>1</v>
      </c>
      <c r="G5" s="30" t="str">
        <f>"  corrigés     "&amp;E6</f>
        <v>  corrigés     ID 1</v>
      </c>
      <c r="H5" s="31"/>
      <c r="I5" s="23"/>
      <c r="J5" s="40" t="s">
        <v>5</v>
      </c>
    </row>
    <row r="6" spans="2:10" ht="24" thickBot="1">
      <c r="B6" s="67" t="str">
        <f>Liste!A1</f>
        <v>Verbe, préposition et infinitif</v>
      </c>
      <c r="C6" s="19"/>
      <c r="D6" s="20"/>
      <c r="E6" s="21" t="str">
        <f ca="1">IF(F5="","ID "&amp;INT(RAND()*1000+1),"ID "&amp;F5)</f>
        <v>ID 1</v>
      </c>
      <c r="F6" s="23"/>
      <c r="G6" s="111" t="str">
        <f>B6</f>
        <v>Verbe, préposition et infinitif</v>
      </c>
      <c r="H6" s="22"/>
      <c r="I6" s="42"/>
      <c r="J6" s="41" t="str">
        <f>E6</f>
        <v>ID 1</v>
      </c>
    </row>
    <row r="7" spans="2:12" ht="13.5">
      <c r="B7" s="32"/>
      <c r="C7" s="23"/>
      <c r="D7" s="23"/>
      <c r="E7" s="38">
        <f>C61</f>
      </c>
      <c r="F7" s="23"/>
      <c r="G7" s="24">
        <f aca="true" t="shared" si="0" ref="G7:G27">B7</f>
        <v>0</v>
      </c>
      <c r="H7" s="33">
        <f>C7</f>
        <v>0</v>
      </c>
      <c r="I7" s="42"/>
      <c r="J7" s="42">
        <f>D7</f>
        <v>0</v>
      </c>
      <c r="K7" t="s">
        <v>12</v>
      </c>
      <c r="L7" t="s">
        <v>13</v>
      </c>
    </row>
    <row r="8" spans="2:12" s="11" customFormat="1" ht="21.75" customHeight="1">
      <c r="B8" s="34">
        <v>1</v>
      </c>
      <c r="C8" s="112" t="str">
        <f aca="true" t="shared" si="1" ref="C8:C27">C64</f>
        <v>Elle a dispensé cet élève ...aller en gymnastique.</v>
      </c>
      <c r="D8" s="113"/>
      <c r="E8" s="80"/>
      <c r="F8" s="27"/>
      <c r="G8" s="25">
        <f t="shared" si="0"/>
        <v>1</v>
      </c>
      <c r="H8" s="79">
        <f>IF($D$5="T","",IF(F$5="","",IF(E8="","",IF(E8=D64,"",D64))))</f>
      </c>
      <c r="I8" s="48"/>
      <c r="J8" s="42">
        <f>IF($F$5="",D64,"")</f>
      </c>
      <c r="K8" s="11" t="b">
        <f>IF($D$5="T",IF(E8=D64,1,""))</f>
        <v>0</v>
      </c>
      <c r="L8" s="11">
        <f>IF(E8="","",1)</f>
      </c>
    </row>
    <row r="9" spans="2:12" s="11" customFormat="1" ht="21.75" customHeight="1">
      <c r="B9" s="34">
        <v>2</v>
      </c>
      <c r="C9" s="112" t="str">
        <f t="shared" si="1"/>
        <v>Je commence ...croire qu'il est très intelligent.</v>
      </c>
      <c r="D9" s="113"/>
      <c r="E9" s="80"/>
      <c r="F9" s="27"/>
      <c r="G9" s="25">
        <f t="shared" si="0"/>
        <v>2</v>
      </c>
      <c r="H9" s="79">
        <f aca="true" t="shared" si="2" ref="H9:H27">IF($D$5="T","",IF(F$5="","",IF(E9="","",IF(E9=D65,"",D65))))</f>
      </c>
      <c r="I9" s="48"/>
      <c r="J9" s="42">
        <f aca="true" t="shared" si="3" ref="J9:J27">IF($F$5="",D65,"")</f>
      </c>
      <c r="K9" s="11" t="b">
        <f aca="true" t="shared" si="4" ref="K9:K27">IF($D$5="T",IF(E9=D65,1,""))</f>
        <v>0</v>
      </c>
      <c r="L9" s="11">
        <f aca="true" t="shared" si="5" ref="L9:L27">IF(E9="","",1)</f>
      </c>
    </row>
    <row r="10" spans="2:12" s="11" customFormat="1" ht="21.75" customHeight="1">
      <c r="B10" s="34">
        <v>3</v>
      </c>
      <c r="C10" s="112" t="str">
        <f t="shared" si="1"/>
        <v>Il cherche ...nuire à ces concurrent.</v>
      </c>
      <c r="D10" s="113"/>
      <c r="E10" s="80"/>
      <c r="F10" s="27"/>
      <c r="G10" s="25">
        <f t="shared" si="0"/>
        <v>3</v>
      </c>
      <c r="H10" s="79">
        <f t="shared" si="2"/>
      </c>
      <c r="I10" s="48"/>
      <c r="J10" s="42">
        <f t="shared" si="3"/>
      </c>
      <c r="K10" s="11" t="b">
        <f t="shared" si="4"/>
        <v>0</v>
      </c>
      <c r="L10" s="11">
        <f t="shared" si="5"/>
      </c>
    </row>
    <row r="11" spans="2:12" s="11" customFormat="1" ht="21.75" customHeight="1">
      <c r="B11" s="34">
        <v>4</v>
      </c>
      <c r="C11" s="112" t="str">
        <f t="shared" si="1"/>
        <v>Je te souhaite ...réussir ton épreuve.</v>
      </c>
      <c r="D11" s="113"/>
      <c r="E11" s="80"/>
      <c r="F11" s="27"/>
      <c r="G11" s="25">
        <f t="shared" si="0"/>
        <v>4</v>
      </c>
      <c r="H11" s="79">
        <f t="shared" si="2"/>
      </c>
      <c r="I11" s="48"/>
      <c r="J11" s="42">
        <f t="shared" si="3"/>
      </c>
      <c r="K11" s="11" t="b">
        <f t="shared" si="4"/>
        <v>0</v>
      </c>
      <c r="L11" s="11">
        <f t="shared" si="5"/>
      </c>
    </row>
    <row r="12" spans="2:12" s="11" customFormat="1" ht="21.75" customHeight="1">
      <c r="B12" s="34">
        <v>5</v>
      </c>
      <c r="C12" s="112" t="str">
        <f t="shared" si="1"/>
        <v>Elle sait ...faire la cuisine.</v>
      </c>
      <c r="D12" s="114"/>
      <c r="E12" s="80"/>
      <c r="F12" s="27"/>
      <c r="G12" s="25">
        <f t="shared" si="0"/>
        <v>5</v>
      </c>
      <c r="H12" s="79">
        <f t="shared" si="2"/>
      </c>
      <c r="I12" s="48"/>
      <c r="J12" s="42">
        <f t="shared" si="3"/>
      </c>
      <c r="K12" s="11" t="b">
        <f t="shared" si="4"/>
        <v>0</v>
      </c>
      <c r="L12" s="11">
        <f t="shared" si="5"/>
      </c>
    </row>
    <row r="13" spans="2:12" s="11" customFormat="1" ht="21.75" customHeight="1">
      <c r="B13" s="34">
        <v>6</v>
      </c>
      <c r="C13" s="112" t="str">
        <f t="shared" si="1"/>
        <v>Elle a vu un homme ...écrire une lettre.</v>
      </c>
      <c r="D13" s="113"/>
      <c r="E13" s="80"/>
      <c r="F13" s="27"/>
      <c r="G13" s="25">
        <f t="shared" si="0"/>
        <v>6</v>
      </c>
      <c r="H13" s="79">
        <f t="shared" si="2"/>
      </c>
      <c r="I13" s="48"/>
      <c r="J13" s="42">
        <f t="shared" si="3"/>
      </c>
      <c r="K13" s="11" t="b">
        <f t="shared" si="4"/>
        <v>0</v>
      </c>
      <c r="L13" s="11">
        <f t="shared" si="5"/>
      </c>
    </row>
    <row r="14" spans="2:12" s="11" customFormat="1" ht="21.75" customHeight="1">
      <c r="B14" s="34">
        <v>7</v>
      </c>
      <c r="C14" s="112" t="str">
        <f t="shared" si="1"/>
        <v>Nous acceptons ...aller avec vous.</v>
      </c>
      <c r="D14" s="113"/>
      <c r="E14" s="80"/>
      <c r="F14" s="27"/>
      <c r="G14" s="25">
        <f t="shared" si="0"/>
        <v>7</v>
      </c>
      <c r="H14" s="79">
        <f t="shared" si="2"/>
      </c>
      <c r="I14" s="48"/>
      <c r="J14" s="42">
        <f t="shared" si="3"/>
      </c>
      <c r="K14" s="11" t="b">
        <f t="shared" si="4"/>
        <v>0</v>
      </c>
      <c r="L14" s="11">
        <f t="shared" si="5"/>
      </c>
    </row>
    <row r="15" spans="2:12" s="11" customFormat="1" ht="21.75" customHeight="1">
      <c r="B15" s="34">
        <v>8</v>
      </c>
      <c r="C15" s="112" t="str">
        <f t="shared" si="1"/>
        <v>Il a l'air ....bien réussir dans son nouveau métier.</v>
      </c>
      <c r="D15" s="113"/>
      <c r="E15" s="80"/>
      <c r="F15" s="27"/>
      <c r="G15" s="25">
        <f t="shared" si="0"/>
        <v>8</v>
      </c>
      <c r="H15" s="79">
        <f t="shared" si="2"/>
      </c>
      <c r="I15" s="48"/>
      <c r="J15" s="42">
        <f t="shared" si="3"/>
      </c>
      <c r="K15" s="11" t="b">
        <f t="shared" si="4"/>
        <v>0</v>
      </c>
      <c r="L15" s="11">
        <f t="shared" si="5"/>
      </c>
    </row>
    <row r="16" spans="2:12" s="11" customFormat="1" ht="21.75" customHeight="1">
      <c r="B16" s="34">
        <v>9</v>
      </c>
      <c r="C16" s="112" t="str">
        <f t="shared" si="1"/>
        <v>Vous avez manqué ....copier ce texte.</v>
      </c>
      <c r="D16" s="113"/>
      <c r="E16" s="80"/>
      <c r="F16" s="27"/>
      <c r="G16" s="25">
        <f t="shared" si="0"/>
        <v>9</v>
      </c>
      <c r="H16" s="79">
        <f t="shared" si="2"/>
      </c>
      <c r="I16" s="48"/>
      <c r="J16" s="42">
        <f t="shared" si="3"/>
      </c>
      <c r="K16" s="11" t="b">
        <f t="shared" si="4"/>
        <v>0</v>
      </c>
      <c r="L16" s="11">
        <f t="shared" si="5"/>
      </c>
    </row>
    <row r="17" spans="2:12" s="11" customFormat="1" ht="21.75" customHeight="1">
      <c r="B17" s="34">
        <v>10</v>
      </c>
      <c r="C17" s="112" t="str">
        <f t="shared" si="1"/>
        <v>Je tiens ...faire une promenade le soir.</v>
      </c>
      <c r="D17" s="113"/>
      <c r="E17" s="80"/>
      <c r="F17" s="27"/>
      <c r="G17" s="25">
        <f t="shared" si="0"/>
        <v>10</v>
      </c>
      <c r="H17" s="79">
        <f t="shared" si="2"/>
      </c>
      <c r="I17" s="48"/>
      <c r="J17" s="42">
        <f t="shared" si="3"/>
      </c>
      <c r="K17" s="11" t="b">
        <f t="shared" si="4"/>
        <v>0</v>
      </c>
      <c r="L17" s="11">
        <f t="shared" si="5"/>
      </c>
    </row>
    <row r="18" spans="2:12" s="11" customFormat="1" ht="21.75" customHeight="1">
      <c r="B18" s="34">
        <v>11</v>
      </c>
      <c r="C18" s="112" t="str">
        <f t="shared" si="1"/>
        <v>Ils ont commandé aux parents ....leur donner plus d'argent.</v>
      </c>
      <c r="D18" s="113"/>
      <c r="E18" s="80"/>
      <c r="F18" s="27"/>
      <c r="G18" s="25">
        <f t="shared" si="0"/>
        <v>11</v>
      </c>
      <c r="H18" s="79">
        <f t="shared" si="2"/>
      </c>
      <c r="I18" s="48"/>
      <c r="J18" s="42">
        <f t="shared" si="3"/>
      </c>
      <c r="K18" s="11" t="b">
        <f t="shared" si="4"/>
        <v>0</v>
      </c>
      <c r="L18" s="11">
        <f t="shared" si="5"/>
      </c>
    </row>
    <row r="19" spans="2:12" s="11" customFormat="1" ht="21.75" customHeight="1">
      <c r="B19" s="34">
        <v>12</v>
      </c>
      <c r="C19" s="112" t="str">
        <f t="shared" si="1"/>
        <v>Les enfants s'amusent ....faire peur aux filles.</v>
      </c>
      <c r="D19" s="113"/>
      <c r="E19" s="80"/>
      <c r="F19" s="27"/>
      <c r="G19" s="25">
        <f t="shared" si="0"/>
        <v>12</v>
      </c>
      <c r="H19" s="79">
        <f t="shared" si="2"/>
      </c>
      <c r="I19" s="48"/>
      <c r="J19" s="42">
        <f t="shared" si="3"/>
      </c>
      <c r="K19" s="11" t="b">
        <f t="shared" si="4"/>
        <v>0</v>
      </c>
      <c r="L19" s="11">
        <f t="shared" si="5"/>
      </c>
    </row>
    <row r="20" spans="2:12" s="11" customFormat="1" ht="21.75" customHeight="1">
      <c r="B20" s="34">
        <v>13</v>
      </c>
      <c r="C20" s="112" t="str">
        <f t="shared" si="1"/>
        <v>Je l'ai aidé ....apprendre un poème.</v>
      </c>
      <c r="D20" s="113"/>
      <c r="E20" s="80"/>
      <c r="F20" s="27"/>
      <c r="G20" s="25">
        <f t="shared" si="0"/>
        <v>13</v>
      </c>
      <c r="H20" s="79">
        <f t="shared" si="2"/>
      </c>
      <c r="I20" s="48"/>
      <c r="J20" s="42">
        <f t="shared" si="3"/>
      </c>
      <c r="K20" s="11" t="b">
        <f t="shared" si="4"/>
        <v>0</v>
      </c>
      <c r="L20" s="11">
        <f t="shared" si="5"/>
      </c>
    </row>
    <row r="21" spans="2:12" s="11" customFormat="1" ht="21.75" customHeight="1">
      <c r="B21" s="34">
        <v>14</v>
      </c>
      <c r="C21" s="112" t="str">
        <f t="shared" si="1"/>
        <v>Elle se souvient ....leur avoir donné le permis.</v>
      </c>
      <c r="D21" s="113"/>
      <c r="E21" s="80"/>
      <c r="F21" s="27"/>
      <c r="G21" s="25">
        <f t="shared" si="0"/>
        <v>14</v>
      </c>
      <c r="H21" s="79">
        <f t="shared" si="2"/>
      </c>
      <c r="I21" s="48"/>
      <c r="J21" s="42">
        <f t="shared" si="3"/>
      </c>
      <c r="K21" s="11" t="b">
        <f t="shared" si="4"/>
        <v>0</v>
      </c>
      <c r="L21" s="11">
        <f t="shared" si="5"/>
      </c>
    </row>
    <row r="22" spans="2:12" s="11" customFormat="1" ht="21.75" customHeight="1">
      <c r="B22" s="34">
        <v>15</v>
      </c>
      <c r="C22" s="112" t="str">
        <f t="shared" si="1"/>
        <v>Tu pourras ....dire tout ce que tu veux, je ne le ferai pas.</v>
      </c>
      <c r="D22" s="113"/>
      <c r="E22" s="80"/>
      <c r="F22" s="27"/>
      <c r="G22" s="25">
        <f t="shared" si="0"/>
        <v>15</v>
      </c>
      <c r="H22" s="79">
        <f t="shared" si="2"/>
      </c>
      <c r="I22" s="48"/>
      <c r="J22" s="42">
        <f t="shared" si="3"/>
      </c>
      <c r="K22" s="11" t="b">
        <f t="shared" si="4"/>
        <v>0</v>
      </c>
      <c r="L22" s="11">
        <f t="shared" si="5"/>
      </c>
    </row>
    <row r="23" spans="2:12" s="11" customFormat="1" ht="21.75" customHeight="1">
      <c r="B23" s="34">
        <v>16</v>
      </c>
      <c r="C23" s="112" t="str">
        <f t="shared" si="1"/>
        <v>Je préfère ....travailler en ville.</v>
      </c>
      <c r="D23" s="113"/>
      <c r="E23" s="80"/>
      <c r="F23" s="27"/>
      <c r="G23" s="25">
        <f t="shared" si="0"/>
        <v>16</v>
      </c>
      <c r="H23" s="79">
        <f t="shared" si="2"/>
      </c>
      <c r="I23" s="48"/>
      <c r="J23" s="42">
        <f t="shared" si="3"/>
      </c>
      <c r="K23" s="11" t="b">
        <f t="shared" si="4"/>
        <v>0</v>
      </c>
      <c r="L23" s="11">
        <f t="shared" si="5"/>
      </c>
    </row>
    <row r="24" spans="2:12" s="11" customFormat="1" ht="21.75" customHeight="1">
      <c r="B24" s="34">
        <v>17</v>
      </c>
      <c r="C24" s="112" t="str">
        <f t="shared" si="1"/>
        <v>Essaie ...mettre ces jeans étroits.</v>
      </c>
      <c r="D24" s="113"/>
      <c r="E24" s="80"/>
      <c r="F24" s="27"/>
      <c r="G24" s="25">
        <f t="shared" si="0"/>
        <v>17</v>
      </c>
      <c r="H24" s="79">
        <f t="shared" si="2"/>
      </c>
      <c r="I24" s="48"/>
      <c r="J24" s="42">
        <f t="shared" si="3"/>
      </c>
      <c r="K24" s="11" t="b">
        <f t="shared" si="4"/>
        <v>0</v>
      </c>
      <c r="L24" s="11">
        <f t="shared" si="5"/>
      </c>
    </row>
    <row r="25" spans="2:12" s="11" customFormat="1" ht="21.75" customHeight="1">
      <c r="B25" s="34">
        <v>18</v>
      </c>
      <c r="C25" s="112" t="str">
        <f t="shared" si="1"/>
        <v>Il hésite ....s'engager dans l'armée.</v>
      </c>
      <c r="D25" s="113"/>
      <c r="E25" s="80"/>
      <c r="F25" s="27"/>
      <c r="G25" s="25">
        <f t="shared" si="0"/>
        <v>18</v>
      </c>
      <c r="H25" s="79">
        <f t="shared" si="2"/>
      </c>
      <c r="I25" s="48"/>
      <c r="J25" s="42">
        <f t="shared" si="3"/>
      </c>
      <c r="K25" s="11" t="b">
        <f t="shared" si="4"/>
        <v>0</v>
      </c>
      <c r="L25" s="11">
        <f t="shared" si="5"/>
      </c>
    </row>
    <row r="26" spans="2:12" s="11" customFormat="1" ht="21.75" customHeight="1">
      <c r="B26" s="34">
        <v>19</v>
      </c>
      <c r="C26" s="112" t="str">
        <f t="shared" si="1"/>
        <v>J'ai autorisé mes voisins ....prendre des fruits dans le jardin.</v>
      </c>
      <c r="D26" s="113"/>
      <c r="E26" s="80"/>
      <c r="F26" s="27"/>
      <c r="G26" s="25">
        <f t="shared" si="0"/>
        <v>19</v>
      </c>
      <c r="H26" s="79">
        <f t="shared" si="2"/>
      </c>
      <c r="I26" s="48"/>
      <c r="J26" s="42">
        <f t="shared" si="3"/>
      </c>
      <c r="K26" s="11" t="b">
        <f t="shared" si="4"/>
        <v>0</v>
      </c>
      <c r="L26" s="11">
        <f t="shared" si="5"/>
      </c>
    </row>
    <row r="27" spans="2:12" s="11" customFormat="1" ht="21.75" customHeight="1">
      <c r="B27" s="35">
        <v>20</v>
      </c>
      <c r="C27" s="115" t="str">
        <f t="shared" si="1"/>
        <v>Les garçons aiment beaucoup ....jouer au football.</v>
      </c>
      <c r="D27" s="116"/>
      <c r="E27" s="80"/>
      <c r="F27" s="36"/>
      <c r="G27" s="37">
        <f t="shared" si="0"/>
        <v>20</v>
      </c>
      <c r="H27" s="79">
        <f t="shared" si="2"/>
      </c>
      <c r="I27" s="48"/>
      <c r="J27" s="42">
        <f t="shared" si="3"/>
      </c>
      <c r="K27" s="11" t="b">
        <f t="shared" si="4"/>
        <v>0</v>
      </c>
      <c r="L27" s="11">
        <f t="shared" si="5"/>
      </c>
    </row>
    <row r="28" spans="2:10" s="11" customFormat="1" ht="21.75" customHeight="1">
      <c r="B28" s="27"/>
      <c r="C28" s="27"/>
      <c r="D28" s="39"/>
      <c r="E28" s="47"/>
      <c r="F28" s="27"/>
      <c r="G28" s="25"/>
      <c r="H28" s="48"/>
      <c r="I28" s="48"/>
      <c r="J28" s="42"/>
    </row>
    <row r="29" spans="2:10" s="11" customFormat="1" ht="21.75" customHeight="1">
      <c r="B29" s="27"/>
      <c r="C29" s="27"/>
      <c r="D29" s="39"/>
      <c r="E29" s="47"/>
      <c r="F29" s="27"/>
      <c r="G29" s="25"/>
      <c r="H29" s="48"/>
      <c r="I29" s="48"/>
      <c r="J29" s="42"/>
    </row>
    <row r="30" spans="2:10" s="11" customFormat="1" ht="21.75" customHeight="1">
      <c r="B30" s="27"/>
      <c r="C30" s="27"/>
      <c r="D30" s="39"/>
      <c r="E30" s="47"/>
      <c r="F30" s="27"/>
      <c r="G30" s="25"/>
      <c r="H30" s="48"/>
      <c r="I30" s="48"/>
      <c r="J30" s="42"/>
    </row>
    <row r="31" spans="2:10" s="11" customFormat="1" ht="21.75" customHeight="1">
      <c r="B31" s="27"/>
      <c r="C31" s="27"/>
      <c r="D31" s="39"/>
      <c r="E31" s="47"/>
      <c r="F31" s="27"/>
      <c r="G31" s="25"/>
      <c r="H31" s="48"/>
      <c r="I31" s="48"/>
      <c r="J31" s="42"/>
    </row>
    <row r="32" spans="2:10" s="11" customFormat="1" ht="21.75" customHeight="1">
      <c r="B32" s="27"/>
      <c r="C32" s="27"/>
      <c r="D32" s="39"/>
      <c r="E32" s="47"/>
      <c r="F32" s="27"/>
      <c r="G32" s="25"/>
      <c r="H32" s="48"/>
      <c r="I32" s="48"/>
      <c r="J32" s="42"/>
    </row>
    <row r="33" spans="2:10" s="11" customFormat="1" ht="21.75" customHeight="1">
      <c r="B33" s="27"/>
      <c r="C33" s="27"/>
      <c r="D33" s="39"/>
      <c r="E33" s="47"/>
      <c r="F33" s="27"/>
      <c r="G33" s="25"/>
      <c r="H33" s="48"/>
      <c r="I33" s="48"/>
      <c r="J33" s="42"/>
    </row>
    <row r="34" spans="2:10" s="11" customFormat="1" ht="21.75" customHeight="1">
      <c r="B34" s="27"/>
      <c r="C34" s="27"/>
      <c r="D34" s="39"/>
      <c r="E34" s="47"/>
      <c r="F34" s="27"/>
      <c r="G34" s="25"/>
      <c r="H34" s="48"/>
      <c r="I34" s="48"/>
      <c r="J34" s="42"/>
    </row>
    <row r="35" spans="2:10" s="11" customFormat="1" ht="21.75" customHeight="1">
      <c r="B35" s="27"/>
      <c r="C35" s="27"/>
      <c r="D35" s="39"/>
      <c r="E35" s="47"/>
      <c r="F35" s="27"/>
      <c r="G35" s="25"/>
      <c r="H35" s="48"/>
      <c r="I35" s="48"/>
      <c r="J35" s="42"/>
    </row>
    <row r="36" spans="2:10" s="11" customFormat="1" ht="21.75" customHeight="1">
      <c r="B36" s="27"/>
      <c r="C36" s="27"/>
      <c r="D36" s="39"/>
      <c r="E36" s="47"/>
      <c r="F36" s="27"/>
      <c r="G36" s="25"/>
      <c r="H36" s="48"/>
      <c r="I36" s="48"/>
      <c r="J36" s="42"/>
    </row>
    <row r="37" spans="2:10" s="11" customFormat="1" ht="21.75" customHeight="1">
      <c r="B37" s="27"/>
      <c r="C37" s="27"/>
      <c r="D37" s="39"/>
      <c r="E37" s="47"/>
      <c r="F37" s="27"/>
      <c r="G37" s="25"/>
      <c r="H37" s="48"/>
      <c r="I37" s="48"/>
      <c r="J37" s="42"/>
    </row>
    <row r="38" spans="2:10" s="11" customFormat="1" ht="21.75" customHeight="1">
      <c r="B38" s="27"/>
      <c r="C38" s="27"/>
      <c r="D38" s="39"/>
      <c r="E38" s="47"/>
      <c r="F38" s="27"/>
      <c r="G38" s="25"/>
      <c r="H38" s="48"/>
      <c r="I38" s="48"/>
      <c r="J38" s="42"/>
    </row>
    <row r="39" spans="2:10" s="11" customFormat="1" ht="21.75" customHeight="1">
      <c r="B39" s="27"/>
      <c r="C39" s="27"/>
      <c r="D39" s="39"/>
      <c r="E39" s="47"/>
      <c r="F39" s="27"/>
      <c r="G39" s="25"/>
      <c r="H39" s="48"/>
      <c r="I39" s="48"/>
      <c r="J39" s="42"/>
    </row>
    <row r="40" spans="2:10" s="11" customFormat="1" ht="21.75" customHeight="1">
      <c r="B40" s="27"/>
      <c r="C40" s="27"/>
      <c r="D40" s="39"/>
      <c r="E40" s="47"/>
      <c r="F40" s="27"/>
      <c r="G40" s="25"/>
      <c r="H40" s="48"/>
      <c r="I40" s="48"/>
      <c r="J40" s="42"/>
    </row>
    <row r="41" spans="2:10" s="11" customFormat="1" ht="21.75" customHeight="1">
      <c r="B41" s="27"/>
      <c r="C41" s="27"/>
      <c r="D41" s="39"/>
      <c r="E41" s="47"/>
      <c r="F41" s="27"/>
      <c r="G41" s="25"/>
      <c r="H41" s="48"/>
      <c r="I41" s="48"/>
      <c r="J41" s="42"/>
    </row>
    <row r="42" spans="2:10" s="11" customFormat="1" ht="21.75" customHeight="1">
      <c r="B42" s="27"/>
      <c r="C42" s="27"/>
      <c r="D42" s="39"/>
      <c r="E42" s="47"/>
      <c r="F42" s="27"/>
      <c r="G42" s="25"/>
      <c r="H42" s="48"/>
      <c r="I42" s="48"/>
      <c r="J42" s="42"/>
    </row>
    <row r="43" spans="2:10" s="11" customFormat="1" ht="21.75" customHeight="1">
      <c r="B43" s="27"/>
      <c r="C43" s="27"/>
      <c r="D43" s="39"/>
      <c r="E43" s="47"/>
      <c r="F43" s="27"/>
      <c r="G43" s="25"/>
      <c r="H43" s="48"/>
      <c r="I43" s="48"/>
      <c r="J43" s="42"/>
    </row>
    <row r="44" spans="2:10" s="11" customFormat="1" ht="21.75" customHeight="1">
      <c r="B44" s="27"/>
      <c r="C44" s="27"/>
      <c r="D44" s="39"/>
      <c r="E44" s="47"/>
      <c r="F44" s="27"/>
      <c r="G44" s="25"/>
      <c r="H44" s="48"/>
      <c r="I44" s="48"/>
      <c r="J44" s="42"/>
    </row>
    <row r="45" spans="2:10" s="11" customFormat="1" ht="21.75" customHeight="1">
      <c r="B45" s="27"/>
      <c r="C45" s="27"/>
      <c r="D45" s="39"/>
      <c r="E45" s="47"/>
      <c r="F45" s="27"/>
      <c r="G45" s="25"/>
      <c r="H45" s="48"/>
      <c r="I45" s="48"/>
      <c r="J45" s="42"/>
    </row>
    <row r="46" spans="2:10" s="11" customFormat="1" ht="21.75" customHeight="1">
      <c r="B46" s="27"/>
      <c r="C46" s="27"/>
      <c r="D46" s="39"/>
      <c r="E46" s="47"/>
      <c r="F46" s="27"/>
      <c r="G46" s="25"/>
      <c r="H46" s="48"/>
      <c r="I46" s="48"/>
      <c r="J46" s="42"/>
    </row>
    <row r="47" spans="2:10" s="11" customFormat="1" ht="21.75" customHeight="1">
      <c r="B47" s="27"/>
      <c r="C47" s="27"/>
      <c r="D47" s="39"/>
      <c r="E47" s="47"/>
      <c r="F47" s="27"/>
      <c r="G47" s="25"/>
      <c r="H47" s="48"/>
      <c r="I47" s="48"/>
      <c r="J47" s="42"/>
    </row>
    <row r="48" spans="2:10" s="11" customFormat="1" ht="21.75" customHeight="1">
      <c r="B48" s="27"/>
      <c r="C48" s="27"/>
      <c r="D48" s="39"/>
      <c r="E48" s="47"/>
      <c r="F48" s="27"/>
      <c r="G48" s="25"/>
      <c r="H48" s="48"/>
      <c r="I48" s="48"/>
      <c r="J48" s="42"/>
    </row>
    <row r="49" spans="2:10" s="11" customFormat="1" ht="21.75" customHeight="1">
      <c r="B49" s="27"/>
      <c r="C49" s="27"/>
      <c r="D49" s="39"/>
      <c r="E49" s="47"/>
      <c r="F49" s="27"/>
      <c r="G49" s="25"/>
      <c r="H49" s="48"/>
      <c r="I49" s="48"/>
      <c r="J49" s="42"/>
    </row>
    <row r="50" spans="2:10" s="11" customFormat="1" ht="21.75" customHeight="1">
      <c r="B50" s="27"/>
      <c r="C50" s="27"/>
      <c r="D50" s="39"/>
      <c r="E50" s="47"/>
      <c r="F50" s="27"/>
      <c r="G50" s="25"/>
      <c r="H50" s="48"/>
      <c r="I50" s="48"/>
      <c r="J50" s="42"/>
    </row>
    <row r="51" spans="2:10" s="11" customFormat="1" ht="21.75" customHeight="1">
      <c r="B51" s="27"/>
      <c r="C51" s="27"/>
      <c r="D51" s="39"/>
      <c r="E51" s="47"/>
      <c r="F51" s="27"/>
      <c r="G51" s="25"/>
      <c r="H51" s="48"/>
      <c r="I51" s="48"/>
      <c r="J51" s="42"/>
    </row>
    <row r="52" spans="2:10" s="11" customFormat="1" ht="21.75" customHeight="1">
      <c r="B52" s="27"/>
      <c r="C52" s="27"/>
      <c r="D52" s="39"/>
      <c r="E52" s="47"/>
      <c r="F52" s="27"/>
      <c r="G52" s="25"/>
      <c r="H52" s="48"/>
      <c r="I52" s="48"/>
      <c r="J52" s="42"/>
    </row>
    <row r="53" spans="2:10" s="11" customFormat="1" ht="21.75" customHeight="1">
      <c r="B53" s="27"/>
      <c r="C53" s="27"/>
      <c r="D53" s="39"/>
      <c r="E53" s="47"/>
      <c r="F53" s="27"/>
      <c r="G53" s="25"/>
      <c r="H53" s="48"/>
      <c r="I53" s="48"/>
      <c r="J53" s="42"/>
    </row>
    <row r="54" spans="2:10" s="11" customFormat="1" ht="21.75" customHeight="1">
      <c r="B54" s="27"/>
      <c r="C54" s="27"/>
      <c r="D54" s="39"/>
      <c r="E54" s="47"/>
      <c r="F54" s="27"/>
      <c r="G54" s="25"/>
      <c r="H54" s="48"/>
      <c r="I54" s="48"/>
      <c r="J54" s="42"/>
    </row>
    <row r="55" spans="2:10" s="11" customFormat="1" ht="21.75" customHeight="1">
      <c r="B55" s="27"/>
      <c r="C55" s="27"/>
      <c r="D55" s="39"/>
      <c r="E55" s="47"/>
      <c r="F55" s="27"/>
      <c r="G55" s="25"/>
      <c r="H55" s="48"/>
      <c r="I55" s="48"/>
      <c r="J55" s="42"/>
    </row>
    <row r="56" spans="2:10" s="11" customFormat="1" ht="21.75" customHeight="1">
      <c r="B56" s="27"/>
      <c r="C56" s="27"/>
      <c r="D56" s="39"/>
      <c r="E56" s="47"/>
      <c r="F56" s="27"/>
      <c r="G56" s="25"/>
      <c r="H56" s="48"/>
      <c r="I56" s="48"/>
      <c r="J56" s="42"/>
    </row>
    <row r="57" spans="2:10" s="11" customFormat="1" ht="21.75" customHeight="1">
      <c r="B57" s="27"/>
      <c r="C57" s="27"/>
      <c r="D57" s="39"/>
      <c r="E57" s="47"/>
      <c r="F57" s="27"/>
      <c r="G57" s="25"/>
      <c r="H57" s="48"/>
      <c r="I57" s="48"/>
      <c r="J57" s="42"/>
    </row>
    <row r="58" ht="12.75">
      <c r="C58">
        <f>C84</f>
        <v>0</v>
      </c>
    </row>
    <row r="59" ht="12.75">
      <c r="C59">
        <f>C85</f>
        <v>0</v>
      </c>
    </row>
    <row r="61" spans="1:55" ht="22.5" customHeight="1">
      <c r="A61" s="2"/>
      <c r="B61" s="2" t="s">
        <v>1</v>
      </c>
      <c r="C61" s="3">
        <f>IF(COUNT(G64:AA83)=0,"",COUNT(G64:AA83)&amp;"  gleiche Sätze")</f>
      </c>
      <c r="D61" s="3" t="s">
        <v>2</v>
      </c>
      <c r="E61" s="13" t="s">
        <v>0</v>
      </c>
      <c r="F61" s="2" t="s">
        <v>3</v>
      </c>
      <c r="G61" s="16" t="str">
        <f aca="true" t="shared" si="6" ref="G61:AA61">"H"&amp;G62+4</f>
        <v>H4</v>
      </c>
      <c r="H61" s="3" t="str">
        <f t="shared" si="6"/>
        <v>H5</v>
      </c>
      <c r="I61" s="3"/>
      <c r="J61" s="44" t="str">
        <f t="shared" si="6"/>
        <v>H6</v>
      </c>
      <c r="K61" s="3" t="str">
        <f t="shared" si="6"/>
        <v>H7</v>
      </c>
      <c r="L61" s="3" t="str">
        <f t="shared" si="6"/>
        <v>H8</v>
      </c>
      <c r="M61" s="3" t="str">
        <f t="shared" si="6"/>
        <v>H9</v>
      </c>
      <c r="N61" s="3" t="str">
        <f t="shared" si="6"/>
        <v>H10</v>
      </c>
      <c r="O61" s="3" t="str">
        <f t="shared" si="6"/>
        <v>H11</v>
      </c>
      <c r="P61" s="3" t="str">
        <f t="shared" si="6"/>
        <v>H12</v>
      </c>
      <c r="Q61" s="3" t="str">
        <f t="shared" si="6"/>
        <v>H13</v>
      </c>
      <c r="R61" s="3" t="str">
        <f t="shared" si="6"/>
        <v>H14</v>
      </c>
      <c r="S61" s="3" t="str">
        <f t="shared" si="6"/>
        <v>H15</v>
      </c>
      <c r="T61" s="3" t="str">
        <f t="shared" si="6"/>
        <v>H16</v>
      </c>
      <c r="U61" s="3" t="str">
        <f t="shared" si="6"/>
        <v>H17</v>
      </c>
      <c r="V61" s="3" t="str">
        <f t="shared" si="6"/>
        <v>H18</v>
      </c>
      <c r="W61" s="3" t="str">
        <f t="shared" si="6"/>
        <v>H19</v>
      </c>
      <c r="X61" s="3" t="str">
        <f t="shared" si="6"/>
        <v>H20</v>
      </c>
      <c r="Y61" s="3" t="str">
        <f t="shared" si="6"/>
        <v>H21</v>
      </c>
      <c r="Z61" s="3" t="str">
        <f t="shared" si="6"/>
        <v>H22</v>
      </c>
      <c r="AA61" s="3" t="str">
        <f t="shared" si="6"/>
        <v>H23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32" ht="9.75" customHeight="1">
      <c r="A62" s="6"/>
      <c r="C62" s="5"/>
      <c r="H62" s="5">
        <f aca="true" t="shared" si="7" ref="H62:AA62">G62+1</f>
        <v>1</v>
      </c>
      <c r="I62" s="5"/>
      <c r="J62" s="26">
        <f>H62+1</f>
        <v>2</v>
      </c>
      <c r="K62" s="5">
        <f t="shared" si="7"/>
        <v>3</v>
      </c>
      <c r="L62" s="5">
        <f t="shared" si="7"/>
        <v>4</v>
      </c>
      <c r="M62" s="5">
        <f t="shared" si="7"/>
        <v>5</v>
      </c>
      <c r="N62" s="5">
        <f t="shared" si="7"/>
        <v>6</v>
      </c>
      <c r="O62" s="5">
        <f t="shared" si="7"/>
        <v>7</v>
      </c>
      <c r="P62" s="5">
        <f t="shared" si="7"/>
        <v>8</v>
      </c>
      <c r="Q62" s="5">
        <f t="shared" si="7"/>
        <v>9</v>
      </c>
      <c r="R62" s="5">
        <f t="shared" si="7"/>
        <v>10</v>
      </c>
      <c r="S62" s="5">
        <f t="shared" si="7"/>
        <v>11</v>
      </c>
      <c r="T62" s="5">
        <f t="shared" si="7"/>
        <v>12</v>
      </c>
      <c r="U62" s="5">
        <f t="shared" si="7"/>
        <v>13</v>
      </c>
      <c r="V62" s="5">
        <f t="shared" si="7"/>
        <v>14</v>
      </c>
      <c r="W62" s="5">
        <f t="shared" si="7"/>
        <v>15</v>
      </c>
      <c r="X62" s="5">
        <f t="shared" si="7"/>
        <v>16</v>
      </c>
      <c r="Y62" s="5">
        <f t="shared" si="7"/>
        <v>17</v>
      </c>
      <c r="Z62" s="5">
        <f t="shared" si="7"/>
        <v>18</v>
      </c>
      <c r="AA62" s="5">
        <f t="shared" si="7"/>
        <v>19</v>
      </c>
      <c r="AC62" s="5"/>
      <c r="AD62" s="5"/>
      <c r="AE62" s="5"/>
      <c r="AF62" s="5"/>
    </row>
    <row r="63" spans="1:40" ht="3.75" customHeight="1">
      <c r="A63" s="5"/>
      <c r="B63" s="7"/>
      <c r="C63" s="7"/>
      <c r="D63" s="7"/>
      <c r="E63" s="14"/>
      <c r="F63" s="8"/>
      <c r="G63" s="17"/>
      <c r="H63" s="7"/>
      <c r="I63" s="7"/>
      <c r="J63" s="4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8" ht="12" customHeight="1">
      <c r="A64" s="6"/>
      <c r="B64" s="9">
        <f ca="1">IF($F$5=1,B87,IF($F$5=2,C87,IF($F$5=3,D87,IF($F$5=4,E87,IF($F$5=5,F87,INT(RAND()*100+1))))))</f>
        <v>1</v>
      </c>
      <c r="C64" s="4" t="str">
        <f>LOOKUP($B64,Liste!$A$3:$A$102,Liste!B$3:B$102)</f>
        <v>Elle a dispensé cet élève ...aller en gymnastique.</v>
      </c>
      <c r="D64" s="3" t="str">
        <f>LOOKUP($B64,Liste!$A$3:$A$102,Liste!C$3:C$102)</f>
        <v>d'</v>
      </c>
      <c r="E64" s="13"/>
      <c r="F64" s="3">
        <f aca="true" t="shared" si="8" ref="F64:F83">IF(E64=D64,1,"")</f>
      </c>
      <c r="G64" s="18"/>
      <c r="H64" s="3">
        <f>IF($B64=$B$65,ROW($B$65),"")</f>
      </c>
      <c r="I64" s="3"/>
      <c r="J64" s="44">
        <f>IF($B64=$B$66,ROW($B$66),"")</f>
      </c>
      <c r="K64" s="3">
        <f>IF($B64=$B$67,ROW($B$67),"")</f>
      </c>
      <c r="L64" s="3">
        <f>IF($B64=$B$68,ROW($B$68),"")</f>
      </c>
      <c r="M64" s="3">
        <f>IF($B64=$B$69,ROW($B$69),"")</f>
      </c>
      <c r="N64" s="3">
        <f>IF($B64=$B$70,ROW($B$70),"")</f>
      </c>
      <c r="O64" s="3">
        <f>IF($B64=$B$71,ROW($B$71),"")</f>
      </c>
      <c r="P64" s="3">
        <f>IF($B64=$B$72,ROW($B$72),"")</f>
      </c>
      <c r="Q64" s="3">
        <f>IF($B64=$B$73,ROW($B$73),"")</f>
      </c>
      <c r="R64" s="3">
        <f>IF($B64=$B$74,ROW($B$74),"")</f>
      </c>
      <c r="S64" s="3">
        <f>IF($B64=$B$75,ROW($B$75),"")</f>
      </c>
      <c r="T64" s="3">
        <f>IF($B64=$B$76,ROW($B$76),"")</f>
      </c>
      <c r="U64" s="3">
        <f>IF($B64=$B$77,ROW($B$77),"")</f>
      </c>
      <c r="V64" s="3">
        <f>IF($B64=$B$78,ROW($B$78),"")</f>
      </c>
      <c r="W64" s="3">
        <f>IF($B64=$B$79,ROW($B$79),"")</f>
      </c>
      <c r="X64" s="3">
        <f>IF($B64=$B$80,ROW($B$80),"")</f>
      </c>
      <c r="Y64" s="3">
        <f>IF($B64=$B$81,ROW($B$81),"")</f>
      </c>
      <c r="Z64" s="3">
        <f>IF($B64=$B$82,ROW($B$82),"")</f>
      </c>
      <c r="AA64" s="3">
        <f>IF($B64=$B$83,ROW($B$83),"")</f>
      </c>
      <c r="AB64" s="3">
        <f>IF($B64=$B$84,ROW($B$84),"")</f>
      </c>
      <c r="AC64" s="3"/>
      <c r="AD64" s="3"/>
      <c r="AE64" s="3"/>
      <c r="AF64" s="3"/>
      <c r="AG64" s="3"/>
      <c r="AH64" s="3"/>
      <c r="AI64" s="3"/>
      <c r="AJ64" s="3"/>
      <c r="AK64" s="3" t="s">
        <v>4</v>
      </c>
      <c r="AL64" s="3" t="s">
        <v>4</v>
      </c>
    </row>
    <row r="65" spans="1:38" ht="12" customHeight="1">
      <c r="A65" s="6"/>
      <c r="B65" s="9">
        <f aca="true" ca="1" t="shared" si="9" ref="B65:B83">IF($F$5=1,B88,IF($F$5=2,C88,IF($F$5=3,D88,IF($F$5=4,E88,IF($F$5=5,F88,INT(RAND()*100+1))))))</f>
        <v>2</v>
      </c>
      <c r="C65" s="4" t="str">
        <f>LOOKUP($B65,Liste!$A$3:$A$102,Liste!B$3:B$102)</f>
        <v>Je commence ...croire qu'il est très intelligent.</v>
      </c>
      <c r="D65" s="3" t="str">
        <f>LOOKUP($B65,Liste!$A$3:$A$102,Liste!C$3:C$102)</f>
        <v>à</v>
      </c>
      <c r="E65" s="13"/>
      <c r="F65" s="3">
        <f t="shared" si="8"/>
      </c>
      <c r="G65" s="16">
        <f aca="true" t="shared" si="10" ref="G65:G83">IF($B65=$B$64,1,"")</f>
      </c>
      <c r="H65" s="10"/>
      <c r="I65" s="10"/>
      <c r="J65" s="44">
        <f aca="true" t="shared" si="11" ref="J65:J83">IF($B65=$B$66,ROW($B$66),"")</f>
      </c>
      <c r="K65" s="3">
        <f aca="true" t="shared" si="12" ref="K65:K83">IF($B65=$B$67,ROW($B$67),"")</f>
      </c>
      <c r="L65" s="3">
        <f aca="true" t="shared" si="13" ref="L65:L83">IF($B65=$B$68,ROW($B$68),"")</f>
      </c>
      <c r="M65" s="3">
        <f aca="true" t="shared" si="14" ref="M65:M83">IF($B65=$B$69,ROW($B$69),"")</f>
      </c>
      <c r="N65" s="3">
        <f aca="true" t="shared" si="15" ref="N65:N83">IF($B65=$B$70,ROW($B$70),"")</f>
      </c>
      <c r="O65" s="3">
        <f aca="true" t="shared" si="16" ref="O65:O83">IF($B65=$B$71,ROW($B$71),"")</f>
      </c>
      <c r="P65" s="3">
        <f aca="true" t="shared" si="17" ref="P65:P83">IF($B65=$B$72,ROW($B$72),"")</f>
      </c>
      <c r="Q65" s="3">
        <f aca="true" t="shared" si="18" ref="Q65:Q83">IF($B65=$B$73,ROW($B$73),"")</f>
      </c>
      <c r="R65" s="3">
        <f aca="true" t="shared" si="19" ref="R65:R83">IF($B65=$B$74,ROW($B$74),"")</f>
      </c>
      <c r="S65" s="3">
        <f aca="true" t="shared" si="20" ref="S65:S83">IF($B65=$B$75,ROW($B$75),"")</f>
      </c>
      <c r="T65" s="3">
        <f aca="true" t="shared" si="21" ref="T65:T83">IF($B65=$B$76,ROW($B$76),"")</f>
      </c>
      <c r="U65" s="3">
        <f aca="true" t="shared" si="22" ref="U65:U83">IF($B65=$B$77,ROW($B$77),"")</f>
      </c>
      <c r="V65" s="3">
        <f aca="true" t="shared" si="23" ref="V65:V83">IF($B65=$B$78,ROW($B$78),"")</f>
      </c>
      <c r="W65" s="3">
        <f aca="true" t="shared" si="24" ref="W65:W83">IF($B65=$B$79,ROW($B$79),"")</f>
      </c>
      <c r="X65" s="3">
        <f aca="true" t="shared" si="25" ref="X65:X83">IF($B65=$B$80,ROW($B$80),"")</f>
      </c>
      <c r="Y65" s="3">
        <f aca="true" t="shared" si="26" ref="Y65:Y83">IF($B65=$B$81,ROW($B$81),"")</f>
      </c>
      <c r="Z65" s="3">
        <f aca="true" t="shared" si="27" ref="Z65:Z83">IF($B65=$B$82,ROW($B$82),"")</f>
      </c>
      <c r="AA65" s="3">
        <f aca="true" t="shared" si="28" ref="AA65:AA82">IF($B65=$B$83,ROW($B$83),"")</f>
      </c>
      <c r="AB65" s="3">
        <f aca="true" t="shared" si="29" ref="AB65:AB83">IF($B65=$B$84,ROW($B$84),"")</f>
      </c>
      <c r="AC65" s="3"/>
      <c r="AD65" s="3"/>
      <c r="AE65" s="3"/>
      <c r="AF65" s="3"/>
      <c r="AG65" s="3"/>
      <c r="AH65" s="3"/>
      <c r="AI65" s="3"/>
      <c r="AJ65" s="3"/>
      <c r="AK65" s="3" t="s">
        <v>4</v>
      </c>
      <c r="AL65" s="3" t="s">
        <v>4</v>
      </c>
    </row>
    <row r="66" spans="1:38" ht="12" customHeight="1">
      <c r="A66" s="6"/>
      <c r="B66" s="9">
        <f ca="1" t="shared" si="9"/>
        <v>3</v>
      </c>
      <c r="C66" s="4" t="str">
        <f>LOOKUP($B66,Liste!$A$3:$A$102,Liste!B$3:B$102)</f>
        <v>Il cherche ...nuire à ces concurrent.</v>
      </c>
      <c r="D66" s="3" t="str">
        <f>LOOKUP($B66,Liste!$A$3:$A$102,Liste!C$3:C$102)</f>
        <v>à</v>
      </c>
      <c r="E66" s="13"/>
      <c r="F66" s="3">
        <f t="shared" si="8"/>
      </c>
      <c r="G66" s="16">
        <f t="shared" si="10"/>
      </c>
      <c r="H66" s="3">
        <f aca="true" t="shared" si="30" ref="H66:H83">IF($B66=$B$65,ROW($B$65),"")</f>
      </c>
      <c r="I66" s="3"/>
      <c r="J66" s="46"/>
      <c r="K66" s="3">
        <f t="shared" si="12"/>
      </c>
      <c r="L66" s="3">
        <f t="shared" si="13"/>
      </c>
      <c r="M66" s="3">
        <f t="shared" si="14"/>
      </c>
      <c r="N66" s="3">
        <f t="shared" si="15"/>
      </c>
      <c r="O66" s="3">
        <f t="shared" si="16"/>
      </c>
      <c r="P66" s="3">
        <f t="shared" si="17"/>
      </c>
      <c r="Q66" s="3">
        <f t="shared" si="18"/>
      </c>
      <c r="R66" s="3">
        <f t="shared" si="19"/>
      </c>
      <c r="S66" s="3">
        <f t="shared" si="20"/>
      </c>
      <c r="T66" s="3">
        <f t="shared" si="21"/>
      </c>
      <c r="U66" s="3">
        <f t="shared" si="22"/>
      </c>
      <c r="V66" s="3">
        <f t="shared" si="23"/>
      </c>
      <c r="W66" s="3">
        <f t="shared" si="24"/>
      </c>
      <c r="X66" s="3">
        <f t="shared" si="25"/>
      </c>
      <c r="Y66" s="3">
        <f t="shared" si="26"/>
      </c>
      <c r="Z66" s="3">
        <f t="shared" si="27"/>
      </c>
      <c r="AA66" s="3">
        <f t="shared" si="28"/>
      </c>
      <c r="AB66" s="3">
        <f t="shared" si="29"/>
      </c>
      <c r="AC66" s="3"/>
      <c r="AD66" s="3"/>
      <c r="AE66" s="3"/>
      <c r="AF66" s="3"/>
      <c r="AG66" s="3"/>
      <c r="AH66" s="3"/>
      <c r="AI66" s="3"/>
      <c r="AJ66" s="3"/>
      <c r="AK66" s="3" t="s">
        <v>4</v>
      </c>
      <c r="AL66" s="3" t="s">
        <v>4</v>
      </c>
    </row>
    <row r="67" spans="1:38" ht="12" customHeight="1">
      <c r="A67" s="6"/>
      <c r="B67" s="9">
        <f ca="1" t="shared" si="9"/>
        <v>4</v>
      </c>
      <c r="C67" s="4" t="str">
        <f>LOOKUP($B67,Liste!$A$3:$A$102,Liste!B$3:B$102)</f>
        <v>Je te souhaite ...réussir ton épreuve.</v>
      </c>
      <c r="D67" s="3" t="str">
        <f>LOOKUP($B67,Liste!$A$3:$A$102,Liste!C$3:C$102)</f>
        <v>de</v>
      </c>
      <c r="E67" s="13"/>
      <c r="F67" s="3">
        <f t="shared" si="8"/>
      </c>
      <c r="G67" s="16">
        <f t="shared" si="10"/>
      </c>
      <c r="H67" s="3">
        <f t="shared" si="30"/>
      </c>
      <c r="I67" s="3"/>
      <c r="J67" s="44">
        <f t="shared" si="11"/>
      </c>
      <c r="K67" s="10"/>
      <c r="L67" s="3">
        <f t="shared" si="13"/>
      </c>
      <c r="M67" s="3">
        <f t="shared" si="14"/>
      </c>
      <c r="N67" s="3">
        <f t="shared" si="15"/>
      </c>
      <c r="O67" s="3">
        <f t="shared" si="16"/>
      </c>
      <c r="P67" s="3">
        <f t="shared" si="17"/>
      </c>
      <c r="Q67" s="3">
        <f t="shared" si="18"/>
      </c>
      <c r="R67" s="3">
        <f t="shared" si="19"/>
      </c>
      <c r="S67" s="3">
        <f t="shared" si="20"/>
      </c>
      <c r="T67" s="3">
        <f t="shared" si="21"/>
      </c>
      <c r="U67" s="3">
        <f t="shared" si="22"/>
      </c>
      <c r="V67" s="3">
        <f t="shared" si="23"/>
      </c>
      <c r="W67" s="3">
        <f t="shared" si="24"/>
      </c>
      <c r="X67" s="3">
        <f t="shared" si="25"/>
      </c>
      <c r="Y67" s="3">
        <f t="shared" si="26"/>
      </c>
      <c r="Z67" s="3">
        <f t="shared" si="27"/>
      </c>
      <c r="AA67" s="3">
        <f t="shared" si="28"/>
      </c>
      <c r="AB67" s="3">
        <f t="shared" si="29"/>
      </c>
      <c r="AC67" s="3"/>
      <c r="AD67" s="3"/>
      <c r="AE67" s="3"/>
      <c r="AF67" s="3"/>
      <c r="AG67" s="3"/>
      <c r="AH67" s="3"/>
      <c r="AI67" s="3"/>
      <c r="AJ67" s="3"/>
      <c r="AK67" s="3" t="s">
        <v>4</v>
      </c>
      <c r="AL67" s="3" t="s">
        <v>4</v>
      </c>
    </row>
    <row r="68" spans="1:38" ht="12" customHeight="1">
      <c r="A68" s="6"/>
      <c r="B68" s="9">
        <f ca="1" t="shared" si="9"/>
        <v>5</v>
      </c>
      <c r="C68" s="4" t="str">
        <f>LOOKUP($B68,Liste!$A$3:$A$102,Liste!B$3:B$102)</f>
        <v>Elle sait ...faire la cuisine.</v>
      </c>
      <c r="D68" s="3" t="str">
        <f>LOOKUP($B68,Liste!$A$3:$A$102,Liste!C$3:C$102)</f>
        <v>-</v>
      </c>
      <c r="E68" s="13"/>
      <c r="F68" s="3">
        <f t="shared" si="8"/>
      </c>
      <c r="G68" s="16">
        <f t="shared" si="10"/>
      </c>
      <c r="H68" s="3">
        <f t="shared" si="30"/>
      </c>
      <c r="I68" s="3"/>
      <c r="J68" s="44">
        <f t="shared" si="11"/>
      </c>
      <c r="K68" s="3">
        <f t="shared" si="12"/>
      </c>
      <c r="L68" s="10"/>
      <c r="M68" s="3">
        <f t="shared" si="14"/>
      </c>
      <c r="N68" s="3">
        <f t="shared" si="15"/>
      </c>
      <c r="O68" s="3">
        <f t="shared" si="16"/>
      </c>
      <c r="P68" s="3">
        <f t="shared" si="17"/>
      </c>
      <c r="Q68" s="3">
        <f t="shared" si="18"/>
      </c>
      <c r="R68" s="3">
        <f t="shared" si="19"/>
      </c>
      <c r="S68" s="3">
        <f t="shared" si="20"/>
      </c>
      <c r="T68" s="3">
        <f t="shared" si="21"/>
      </c>
      <c r="U68" s="3">
        <f t="shared" si="22"/>
      </c>
      <c r="V68" s="3">
        <f t="shared" si="23"/>
      </c>
      <c r="W68" s="3">
        <f t="shared" si="24"/>
      </c>
      <c r="X68" s="3">
        <f t="shared" si="25"/>
      </c>
      <c r="Y68" s="3">
        <f t="shared" si="26"/>
      </c>
      <c r="Z68" s="3">
        <f t="shared" si="27"/>
      </c>
      <c r="AA68" s="3">
        <f t="shared" si="28"/>
      </c>
      <c r="AB68" s="3">
        <f t="shared" si="29"/>
      </c>
      <c r="AC68" s="3"/>
      <c r="AD68" s="3"/>
      <c r="AE68" s="3"/>
      <c r="AF68" s="3"/>
      <c r="AG68" s="3"/>
      <c r="AH68" s="3"/>
      <c r="AI68" s="3"/>
      <c r="AJ68" s="3"/>
      <c r="AK68" s="3" t="s">
        <v>4</v>
      </c>
      <c r="AL68" s="3" t="s">
        <v>4</v>
      </c>
    </row>
    <row r="69" spans="1:38" ht="12" customHeight="1">
      <c r="A69" s="6"/>
      <c r="B69" s="9">
        <f ca="1" t="shared" si="9"/>
        <v>6</v>
      </c>
      <c r="C69" s="4" t="str">
        <f>LOOKUP($B69,Liste!$A$3:$A$102,Liste!B$3:B$102)</f>
        <v>Elle a vu un homme ...écrire une lettre.</v>
      </c>
      <c r="D69" s="3" t="str">
        <f>LOOKUP($B69,Liste!$A$3:$A$102,Liste!C$3:C$102)</f>
        <v>-</v>
      </c>
      <c r="E69" s="13"/>
      <c r="F69" s="3">
        <f t="shared" si="8"/>
      </c>
      <c r="G69" s="16">
        <f t="shared" si="10"/>
      </c>
      <c r="H69" s="3">
        <f t="shared" si="30"/>
      </c>
      <c r="I69" s="3"/>
      <c r="J69" s="44">
        <f t="shared" si="11"/>
      </c>
      <c r="K69" s="3">
        <f t="shared" si="12"/>
      </c>
      <c r="L69" s="3">
        <f t="shared" si="13"/>
      </c>
      <c r="M69" s="10"/>
      <c r="N69" s="3">
        <f t="shared" si="15"/>
      </c>
      <c r="O69" s="3">
        <f t="shared" si="16"/>
      </c>
      <c r="P69" s="3">
        <f t="shared" si="17"/>
      </c>
      <c r="Q69" s="3">
        <f t="shared" si="18"/>
      </c>
      <c r="R69" s="3">
        <f t="shared" si="19"/>
      </c>
      <c r="S69" s="3">
        <f t="shared" si="20"/>
      </c>
      <c r="T69" s="3">
        <f t="shared" si="21"/>
      </c>
      <c r="U69" s="3">
        <f t="shared" si="22"/>
      </c>
      <c r="V69" s="3">
        <f t="shared" si="23"/>
      </c>
      <c r="W69" s="3">
        <f t="shared" si="24"/>
      </c>
      <c r="X69" s="3">
        <f t="shared" si="25"/>
      </c>
      <c r="Y69" s="3">
        <f t="shared" si="26"/>
      </c>
      <c r="Z69" s="3">
        <f t="shared" si="27"/>
      </c>
      <c r="AA69" s="3">
        <f t="shared" si="28"/>
      </c>
      <c r="AB69" s="3">
        <f t="shared" si="29"/>
      </c>
      <c r="AC69" s="3"/>
      <c r="AD69" s="3"/>
      <c r="AE69" s="3"/>
      <c r="AF69" s="3"/>
      <c r="AG69" s="3"/>
      <c r="AH69" s="3"/>
      <c r="AI69" s="3"/>
      <c r="AJ69" s="3"/>
      <c r="AK69" s="3" t="s">
        <v>4</v>
      </c>
      <c r="AL69" s="3" t="s">
        <v>4</v>
      </c>
    </row>
    <row r="70" spans="1:38" ht="12" customHeight="1">
      <c r="A70" s="6"/>
      <c r="B70" s="9">
        <f ca="1" t="shared" si="9"/>
        <v>7</v>
      </c>
      <c r="C70" s="4" t="str">
        <f>LOOKUP($B70,Liste!$A$3:$A$102,Liste!B$3:B$102)</f>
        <v>Nous acceptons ...aller avec vous.</v>
      </c>
      <c r="D70" s="3" t="str">
        <f>LOOKUP($B70,Liste!$A$3:$A$102,Liste!C$3:C$102)</f>
        <v>d'</v>
      </c>
      <c r="E70" s="13"/>
      <c r="F70" s="3">
        <f t="shared" si="8"/>
      </c>
      <c r="G70" s="16">
        <f t="shared" si="10"/>
      </c>
      <c r="H70" s="3">
        <f t="shared" si="30"/>
      </c>
      <c r="I70" s="3"/>
      <c r="J70" s="44">
        <f t="shared" si="11"/>
      </c>
      <c r="K70" s="3">
        <f t="shared" si="12"/>
      </c>
      <c r="L70" s="3">
        <f t="shared" si="13"/>
      </c>
      <c r="M70" s="3">
        <f t="shared" si="14"/>
      </c>
      <c r="N70" s="10"/>
      <c r="O70" s="3">
        <f t="shared" si="16"/>
      </c>
      <c r="P70" s="3">
        <f t="shared" si="17"/>
      </c>
      <c r="Q70" s="3">
        <f t="shared" si="18"/>
      </c>
      <c r="R70" s="3">
        <f t="shared" si="19"/>
      </c>
      <c r="S70" s="3">
        <f t="shared" si="20"/>
      </c>
      <c r="T70" s="3">
        <f t="shared" si="21"/>
      </c>
      <c r="U70" s="3">
        <f t="shared" si="22"/>
      </c>
      <c r="V70" s="3">
        <f t="shared" si="23"/>
      </c>
      <c r="W70" s="3">
        <f t="shared" si="24"/>
      </c>
      <c r="X70" s="3">
        <f t="shared" si="25"/>
      </c>
      <c r="Y70" s="3">
        <f t="shared" si="26"/>
      </c>
      <c r="Z70" s="3">
        <f t="shared" si="27"/>
      </c>
      <c r="AA70" s="3">
        <f t="shared" si="28"/>
      </c>
      <c r="AB70" s="3">
        <f t="shared" si="29"/>
      </c>
      <c r="AC70" s="3"/>
      <c r="AD70" s="3"/>
      <c r="AE70" s="3"/>
      <c r="AF70" s="3"/>
      <c r="AG70" s="3"/>
      <c r="AH70" s="3"/>
      <c r="AI70" s="3"/>
      <c r="AJ70" s="3"/>
      <c r="AK70" s="3" t="s">
        <v>4</v>
      </c>
      <c r="AL70" s="3" t="s">
        <v>4</v>
      </c>
    </row>
    <row r="71" spans="1:38" ht="12" customHeight="1">
      <c r="A71" s="6"/>
      <c r="B71" s="9">
        <f ca="1" t="shared" si="9"/>
        <v>8</v>
      </c>
      <c r="C71" s="4" t="str">
        <f>LOOKUP($B71,Liste!$A$3:$A$102,Liste!B$3:B$102)</f>
        <v>Il a l'air ....bien réussir dans son nouveau métier.</v>
      </c>
      <c r="D71" s="3" t="str">
        <f>LOOKUP($B71,Liste!$A$3:$A$102,Liste!C$3:C$102)</f>
        <v>de</v>
      </c>
      <c r="E71" s="13"/>
      <c r="F71" s="3">
        <f t="shared" si="8"/>
      </c>
      <c r="G71" s="16">
        <f t="shared" si="10"/>
      </c>
      <c r="H71" s="3">
        <f t="shared" si="30"/>
      </c>
      <c r="I71" s="3"/>
      <c r="J71" s="44">
        <f t="shared" si="11"/>
      </c>
      <c r="K71" s="3">
        <f t="shared" si="12"/>
      </c>
      <c r="L71" s="3">
        <f t="shared" si="13"/>
      </c>
      <c r="M71" s="3">
        <f t="shared" si="14"/>
      </c>
      <c r="N71" s="3">
        <f t="shared" si="15"/>
      </c>
      <c r="O71" s="10"/>
      <c r="P71" s="3">
        <f t="shared" si="17"/>
      </c>
      <c r="Q71" s="3">
        <f t="shared" si="18"/>
      </c>
      <c r="R71" s="3">
        <f t="shared" si="19"/>
      </c>
      <c r="S71" s="3">
        <f t="shared" si="20"/>
      </c>
      <c r="T71" s="3">
        <f t="shared" si="21"/>
      </c>
      <c r="U71" s="3">
        <f t="shared" si="22"/>
      </c>
      <c r="V71" s="3">
        <f t="shared" si="23"/>
      </c>
      <c r="W71" s="3">
        <f t="shared" si="24"/>
      </c>
      <c r="X71" s="3">
        <f t="shared" si="25"/>
      </c>
      <c r="Y71" s="3">
        <f t="shared" si="26"/>
      </c>
      <c r="Z71" s="3">
        <f t="shared" si="27"/>
      </c>
      <c r="AA71" s="3">
        <f t="shared" si="28"/>
      </c>
      <c r="AB71" s="3">
        <f t="shared" si="29"/>
      </c>
      <c r="AC71" s="3"/>
      <c r="AD71" s="3"/>
      <c r="AE71" s="3"/>
      <c r="AF71" s="3"/>
      <c r="AG71" s="3"/>
      <c r="AH71" s="3"/>
      <c r="AI71" s="3"/>
      <c r="AJ71" s="3"/>
      <c r="AK71" s="3" t="s">
        <v>4</v>
      </c>
      <c r="AL71" s="3" t="s">
        <v>4</v>
      </c>
    </row>
    <row r="72" spans="1:38" ht="12" customHeight="1">
      <c r="A72" s="6"/>
      <c r="B72" s="9">
        <f ca="1" t="shared" si="9"/>
        <v>9</v>
      </c>
      <c r="C72" s="4" t="str">
        <f>LOOKUP($B72,Liste!$A$3:$A$102,Liste!B$3:B$102)</f>
        <v>Vous avez manqué ....copier ce texte.</v>
      </c>
      <c r="D72" s="3" t="str">
        <f>LOOKUP($B72,Liste!$A$3:$A$102,Liste!C$3:C$102)</f>
        <v>de</v>
      </c>
      <c r="E72" s="13"/>
      <c r="F72" s="3">
        <f t="shared" si="8"/>
      </c>
      <c r="G72" s="16">
        <f t="shared" si="10"/>
      </c>
      <c r="H72" s="3">
        <f t="shared" si="30"/>
      </c>
      <c r="I72" s="3"/>
      <c r="J72" s="44">
        <f t="shared" si="11"/>
      </c>
      <c r="K72" s="3">
        <f t="shared" si="12"/>
      </c>
      <c r="L72" s="3">
        <f t="shared" si="13"/>
      </c>
      <c r="M72" s="3">
        <f t="shared" si="14"/>
      </c>
      <c r="N72" s="3">
        <f t="shared" si="15"/>
      </c>
      <c r="O72" s="3">
        <f t="shared" si="16"/>
      </c>
      <c r="P72" s="10"/>
      <c r="Q72" s="3">
        <f t="shared" si="18"/>
      </c>
      <c r="R72" s="3">
        <f t="shared" si="19"/>
      </c>
      <c r="S72" s="3">
        <f t="shared" si="20"/>
      </c>
      <c r="T72" s="3">
        <f t="shared" si="21"/>
      </c>
      <c r="U72" s="3">
        <f t="shared" si="22"/>
      </c>
      <c r="V72" s="3">
        <f t="shared" si="23"/>
      </c>
      <c r="W72" s="3">
        <f t="shared" si="24"/>
      </c>
      <c r="X72" s="3">
        <f t="shared" si="25"/>
      </c>
      <c r="Y72" s="3">
        <f t="shared" si="26"/>
      </c>
      <c r="Z72" s="3">
        <f t="shared" si="27"/>
      </c>
      <c r="AA72" s="3">
        <f t="shared" si="28"/>
      </c>
      <c r="AB72" s="3">
        <f t="shared" si="29"/>
      </c>
      <c r="AC72" s="3"/>
      <c r="AD72" s="3"/>
      <c r="AE72" s="3"/>
      <c r="AF72" s="3"/>
      <c r="AG72" s="3"/>
      <c r="AH72" s="3"/>
      <c r="AI72" s="3"/>
      <c r="AJ72" s="3"/>
      <c r="AK72" s="3" t="s">
        <v>4</v>
      </c>
      <c r="AL72" s="3" t="s">
        <v>4</v>
      </c>
    </row>
    <row r="73" spans="1:38" ht="12" customHeight="1">
      <c r="A73" s="6"/>
      <c r="B73" s="9">
        <f ca="1" t="shared" si="9"/>
        <v>10</v>
      </c>
      <c r="C73" s="4" t="str">
        <f>LOOKUP($B73,Liste!$A$3:$A$102,Liste!B$3:B$102)</f>
        <v>Je tiens ...faire une promenade le soir.</v>
      </c>
      <c r="D73" s="3" t="str">
        <f>LOOKUP($B73,Liste!$A$3:$A$102,Liste!C$3:C$102)</f>
        <v>à</v>
      </c>
      <c r="E73" s="13"/>
      <c r="F73" s="3">
        <f t="shared" si="8"/>
      </c>
      <c r="G73" s="16">
        <f t="shared" si="10"/>
      </c>
      <c r="H73" s="3">
        <f t="shared" si="30"/>
      </c>
      <c r="I73" s="3"/>
      <c r="J73" s="44">
        <f t="shared" si="11"/>
      </c>
      <c r="K73" s="3">
        <f t="shared" si="12"/>
      </c>
      <c r="L73" s="3">
        <f t="shared" si="13"/>
      </c>
      <c r="M73" s="3">
        <f t="shared" si="14"/>
      </c>
      <c r="N73" s="3">
        <f t="shared" si="15"/>
      </c>
      <c r="O73" s="3">
        <f t="shared" si="16"/>
      </c>
      <c r="P73" s="3">
        <f t="shared" si="17"/>
      </c>
      <c r="Q73" s="10"/>
      <c r="R73" s="3">
        <f t="shared" si="19"/>
      </c>
      <c r="S73" s="3">
        <f t="shared" si="20"/>
      </c>
      <c r="T73" s="3">
        <f t="shared" si="21"/>
      </c>
      <c r="U73" s="3">
        <f t="shared" si="22"/>
      </c>
      <c r="V73" s="3">
        <f t="shared" si="23"/>
      </c>
      <c r="W73" s="3">
        <f t="shared" si="24"/>
      </c>
      <c r="X73" s="3">
        <f t="shared" si="25"/>
      </c>
      <c r="Y73" s="3">
        <f t="shared" si="26"/>
      </c>
      <c r="Z73" s="3">
        <f t="shared" si="27"/>
      </c>
      <c r="AA73" s="3">
        <f t="shared" si="28"/>
      </c>
      <c r="AB73" s="3">
        <f t="shared" si="29"/>
      </c>
      <c r="AC73" s="3"/>
      <c r="AD73" s="3"/>
      <c r="AE73" s="3"/>
      <c r="AF73" s="3"/>
      <c r="AG73" s="3"/>
      <c r="AH73" s="3"/>
      <c r="AI73" s="3"/>
      <c r="AJ73" s="3"/>
      <c r="AK73" s="3" t="s">
        <v>4</v>
      </c>
      <c r="AL73" s="3" t="s">
        <v>4</v>
      </c>
    </row>
    <row r="74" spans="1:38" ht="12" customHeight="1">
      <c r="A74" s="6"/>
      <c r="B74" s="9">
        <f ca="1" t="shared" si="9"/>
        <v>11</v>
      </c>
      <c r="C74" s="4" t="str">
        <f>LOOKUP($B74,Liste!$A$3:$A$102,Liste!B$3:B$102)</f>
        <v>Ils ont commandé aux parents ....leur donner plus d'argent.</v>
      </c>
      <c r="D74" s="3" t="str">
        <f>LOOKUP($B74,Liste!$A$3:$A$102,Liste!C$3:C$102)</f>
        <v>de</v>
      </c>
      <c r="E74" s="13"/>
      <c r="F74" s="3">
        <f t="shared" si="8"/>
      </c>
      <c r="G74" s="16">
        <f t="shared" si="10"/>
      </c>
      <c r="H74" s="3">
        <f t="shared" si="30"/>
      </c>
      <c r="I74" s="3"/>
      <c r="J74" s="44">
        <f t="shared" si="11"/>
      </c>
      <c r="K74" s="3">
        <f t="shared" si="12"/>
      </c>
      <c r="L74" s="3">
        <f t="shared" si="13"/>
      </c>
      <c r="M74" s="3">
        <f t="shared" si="14"/>
      </c>
      <c r="N74" s="3">
        <f t="shared" si="15"/>
      </c>
      <c r="O74" s="3">
        <f t="shared" si="16"/>
      </c>
      <c r="P74" s="3">
        <f t="shared" si="17"/>
      </c>
      <c r="Q74" s="3">
        <f t="shared" si="18"/>
      </c>
      <c r="R74" s="10"/>
      <c r="S74" s="3">
        <f t="shared" si="20"/>
      </c>
      <c r="T74" s="3">
        <f t="shared" si="21"/>
      </c>
      <c r="U74" s="3">
        <f t="shared" si="22"/>
      </c>
      <c r="V74" s="3">
        <f t="shared" si="23"/>
      </c>
      <c r="W74" s="3">
        <f t="shared" si="24"/>
      </c>
      <c r="X74" s="3">
        <f t="shared" si="25"/>
      </c>
      <c r="Y74" s="3">
        <f t="shared" si="26"/>
      </c>
      <c r="Z74" s="3">
        <f t="shared" si="27"/>
      </c>
      <c r="AA74" s="3">
        <f t="shared" si="28"/>
      </c>
      <c r="AB74" s="3">
        <f t="shared" si="29"/>
      </c>
      <c r="AC74" s="3"/>
      <c r="AD74" s="3"/>
      <c r="AE74" s="3"/>
      <c r="AF74" s="3"/>
      <c r="AG74" s="3"/>
      <c r="AH74" s="3"/>
      <c r="AI74" s="3"/>
      <c r="AJ74" s="3"/>
      <c r="AK74" s="3" t="s">
        <v>4</v>
      </c>
      <c r="AL74" s="3" t="s">
        <v>4</v>
      </c>
    </row>
    <row r="75" spans="1:38" ht="12" customHeight="1">
      <c r="A75" s="6"/>
      <c r="B75" s="9">
        <f ca="1" t="shared" si="9"/>
        <v>12</v>
      </c>
      <c r="C75" s="4" t="str">
        <f>LOOKUP($B75,Liste!$A$3:$A$102,Liste!B$3:B$102)</f>
        <v>Les enfants s'amusent ....faire peur aux filles.</v>
      </c>
      <c r="D75" s="3" t="str">
        <f>LOOKUP($B75,Liste!$A$3:$A$102,Liste!C$3:C$102)</f>
        <v>à</v>
      </c>
      <c r="E75" s="13"/>
      <c r="F75" s="3">
        <f t="shared" si="8"/>
      </c>
      <c r="G75" s="16">
        <f t="shared" si="10"/>
      </c>
      <c r="H75" s="3">
        <f t="shared" si="30"/>
      </c>
      <c r="I75" s="3"/>
      <c r="J75" s="44">
        <f t="shared" si="11"/>
      </c>
      <c r="K75" s="3">
        <f t="shared" si="12"/>
      </c>
      <c r="L75" s="3">
        <f t="shared" si="13"/>
      </c>
      <c r="M75" s="3">
        <f t="shared" si="14"/>
      </c>
      <c r="N75" s="3">
        <f t="shared" si="15"/>
      </c>
      <c r="O75" s="3">
        <f t="shared" si="16"/>
      </c>
      <c r="P75" s="3">
        <f t="shared" si="17"/>
      </c>
      <c r="Q75" s="3">
        <f t="shared" si="18"/>
      </c>
      <c r="R75" s="3">
        <f t="shared" si="19"/>
      </c>
      <c r="S75" s="10"/>
      <c r="T75" s="3">
        <f t="shared" si="21"/>
      </c>
      <c r="U75" s="3">
        <f t="shared" si="22"/>
      </c>
      <c r="V75" s="3">
        <f t="shared" si="23"/>
      </c>
      <c r="W75" s="3">
        <f t="shared" si="24"/>
      </c>
      <c r="X75" s="3">
        <f t="shared" si="25"/>
      </c>
      <c r="Y75" s="3">
        <f t="shared" si="26"/>
      </c>
      <c r="Z75" s="3">
        <f t="shared" si="27"/>
      </c>
      <c r="AA75" s="3">
        <f t="shared" si="28"/>
      </c>
      <c r="AB75" s="3">
        <f t="shared" si="29"/>
      </c>
      <c r="AC75" s="3"/>
      <c r="AD75" s="3"/>
      <c r="AE75" s="3"/>
      <c r="AF75" s="3"/>
      <c r="AG75" s="3"/>
      <c r="AH75" s="3"/>
      <c r="AI75" s="3"/>
      <c r="AJ75" s="3"/>
      <c r="AK75" s="3" t="s">
        <v>4</v>
      </c>
      <c r="AL75" s="3" t="s">
        <v>4</v>
      </c>
    </row>
    <row r="76" spans="1:38" ht="12" customHeight="1">
      <c r="A76" s="6"/>
      <c r="B76" s="9">
        <f ca="1" t="shared" si="9"/>
        <v>13</v>
      </c>
      <c r="C76" s="4" t="str">
        <f>LOOKUP($B76,Liste!$A$3:$A$102,Liste!B$3:B$102)</f>
        <v>Je l'ai aidé ....apprendre un poème.</v>
      </c>
      <c r="D76" s="3" t="str">
        <f>LOOKUP($B76,Liste!$A$3:$A$102,Liste!C$3:C$102)</f>
        <v>à</v>
      </c>
      <c r="E76" s="13"/>
      <c r="F76" s="3">
        <f t="shared" si="8"/>
      </c>
      <c r="G76" s="16">
        <f t="shared" si="10"/>
      </c>
      <c r="H76" s="3">
        <f t="shared" si="30"/>
      </c>
      <c r="I76" s="3"/>
      <c r="J76" s="44">
        <f t="shared" si="11"/>
      </c>
      <c r="K76" s="3">
        <f t="shared" si="12"/>
      </c>
      <c r="L76" s="3">
        <f t="shared" si="13"/>
      </c>
      <c r="M76" s="3">
        <f t="shared" si="14"/>
      </c>
      <c r="N76" s="3">
        <f t="shared" si="15"/>
      </c>
      <c r="O76" s="3">
        <f t="shared" si="16"/>
      </c>
      <c r="P76" s="3">
        <f t="shared" si="17"/>
      </c>
      <c r="Q76" s="3">
        <f t="shared" si="18"/>
      </c>
      <c r="R76" s="3">
        <f t="shared" si="19"/>
      </c>
      <c r="S76" s="3">
        <f t="shared" si="20"/>
      </c>
      <c r="T76" s="10"/>
      <c r="U76" s="3">
        <f t="shared" si="22"/>
      </c>
      <c r="V76" s="3">
        <f t="shared" si="23"/>
      </c>
      <c r="W76" s="3">
        <f t="shared" si="24"/>
      </c>
      <c r="X76" s="3">
        <f t="shared" si="25"/>
      </c>
      <c r="Y76" s="3">
        <f t="shared" si="26"/>
      </c>
      <c r="Z76" s="3">
        <f t="shared" si="27"/>
      </c>
      <c r="AA76" s="3">
        <f t="shared" si="28"/>
      </c>
      <c r="AB76" s="3">
        <f t="shared" si="29"/>
      </c>
      <c r="AC76" s="3"/>
      <c r="AD76" s="3"/>
      <c r="AE76" s="3"/>
      <c r="AF76" s="3"/>
      <c r="AG76" s="3"/>
      <c r="AH76" s="3"/>
      <c r="AI76" s="3"/>
      <c r="AJ76" s="3"/>
      <c r="AK76" s="3" t="s">
        <v>4</v>
      </c>
      <c r="AL76" s="3" t="s">
        <v>4</v>
      </c>
    </row>
    <row r="77" spans="1:38" ht="12" customHeight="1">
      <c r="A77" s="6"/>
      <c r="B77" s="9">
        <f ca="1" t="shared" si="9"/>
        <v>14</v>
      </c>
      <c r="C77" s="4" t="str">
        <f>LOOKUP($B77,Liste!$A$3:$A$102,Liste!B$3:B$102)</f>
        <v>Elle se souvient ....leur avoir donné le permis.</v>
      </c>
      <c r="D77" s="3" t="str">
        <f>LOOKUP($B77,Liste!$A$3:$A$102,Liste!C$3:C$102)</f>
        <v>de</v>
      </c>
      <c r="E77" s="13"/>
      <c r="F77" s="3">
        <f t="shared" si="8"/>
      </c>
      <c r="G77" s="16">
        <f t="shared" si="10"/>
      </c>
      <c r="H77" s="3">
        <f t="shared" si="30"/>
      </c>
      <c r="I77" s="3"/>
      <c r="J77" s="44">
        <f t="shared" si="11"/>
      </c>
      <c r="K77" s="3">
        <f t="shared" si="12"/>
      </c>
      <c r="L77" s="3">
        <f t="shared" si="13"/>
      </c>
      <c r="M77" s="3">
        <f t="shared" si="14"/>
      </c>
      <c r="N77" s="3">
        <f t="shared" si="15"/>
      </c>
      <c r="O77" s="3">
        <f t="shared" si="16"/>
      </c>
      <c r="P77" s="3">
        <f t="shared" si="17"/>
      </c>
      <c r="Q77" s="3">
        <f t="shared" si="18"/>
      </c>
      <c r="R77" s="3">
        <f t="shared" si="19"/>
      </c>
      <c r="S77" s="3">
        <f t="shared" si="20"/>
      </c>
      <c r="T77" s="3">
        <f t="shared" si="21"/>
      </c>
      <c r="U77" s="10"/>
      <c r="V77" s="3">
        <f t="shared" si="23"/>
      </c>
      <c r="W77" s="3">
        <f t="shared" si="24"/>
      </c>
      <c r="X77" s="3">
        <f t="shared" si="25"/>
      </c>
      <c r="Y77" s="3">
        <f t="shared" si="26"/>
      </c>
      <c r="Z77" s="3">
        <f t="shared" si="27"/>
      </c>
      <c r="AA77" s="3">
        <f t="shared" si="28"/>
      </c>
      <c r="AB77" s="3">
        <f t="shared" si="29"/>
      </c>
      <c r="AC77" s="3"/>
      <c r="AD77" s="3"/>
      <c r="AE77" s="3"/>
      <c r="AF77" s="3"/>
      <c r="AG77" s="3"/>
      <c r="AH77" s="3"/>
      <c r="AI77" s="3"/>
      <c r="AJ77" s="3"/>
      <c r="AK77" s="3" t="s">
        <v>4</v>
      </c>
      <c r="AL77" s="3" t="s">
        <v>4</v>
      </c>
    </row>
    <row r="78" spans="1:38" ht="12" customHeight="1">
      <c r="A78" s="6"/>
      <c r="B78" s="9">
        <f ca="1" t="shared" si="9"/>
        <v>15</v>
      </c>
      <c r="C78" s="4" t="str">
        <f>LOOKUP($B78,Liste!$A$3:$A$102,Liste!B$3:B$102)</f>
        <v>Tu pourras ....dire tout ce que tu veux, je ne le ferai pas.</v>
      </c>
      <c r="D78" s="3" t="str">
        <f>LOOKUP($B78,Liste!$A$3:$A$102,Liste!C$3:C$102)</f>
        <v>-</v>
      </c>
      <c r="E78" s="13"/>
      <c r="F78" s="3">
        <f t="shared" si="8"/>
      </c>
      <c r="G78" s="16">
        <f t="shared" si="10"/>
      </c>
      <c r="H78" s="3">
        <f t="shared" si="30"/>
      </c>
      <c r="I78" s="3"/>
      <c r="J78" s="44">
        <f t="shared" si="11"/>
      </c>
      <c r="K78" s="3">
        <f t="shared" si="12"/>
      </c>
      <c r="L78" s="3">
        <f t="shared" si="13"/>
      </c>
      <c r="M78" s="3">
        <f t="shared" si="14"/>
      </c>
      <c r="N78" s="3">
        <f t="shared" si="15"/>
      </c>
      <c r="O78" s="3">
        <f t="shared" si="16"/>
      </c>
      <c r="P78" s="3">
        <f t="shared" si="17"/>
      </c>
      <c r="Q78" s="3">
        <f t="shared" si="18"/>
      </c>
      <c r="R78" s="3">
        <f t="shared" si="19"/>
      </c>
      <c r="S78" s="3">
        <f t="shared" si="20"/>
      </c>
      <c r="T78" s="3">
        <f t="shared" si="21"/>
      </c>
      <c r="U78" s="3">
        <f t="shared" si="22"/>
      </c>
      <c r="V78" s="10"/>
      <c r="W78" s="3">
        <f t="shared" si="24"/>
      </c>
      <c r="X78" s="3">
        <f t="shared" si="25"/>
      </c>
      <c r="Y78" s="3">
        <f t="shared" si="26"/>
      </c>
      <c r="Z78" s="3">
        <f t="shared" si="27"/>
      </c>
      <c r="AA78" s="3">
        <f t="shared" si="28"/>
      </c>
      <c r="AB78" s="3">
        <f t="shared" si="29"/>
      </c>
      <c r="AC78" s="3"/>
      <c r="AD78" s="3"/>
      <c r="AE78" s="3"/>
      <c r="AF78" s="3"/>
      <c r="AG78" s="3"/>
      <c r="AH78" s="3"/>
      <c r="AI78" s="3"/>
      <c r="AJ78" s="3"/>
      <c r="AK78" s="3" t="s">
        <v>4</v>
      </c>
      <c r="AL78" s="3" t="s">
        <v>4</v>
      </c>
    </row>
    <row r="79" spans="1:38" ht="12" customHeight="1">
      <c r="A79" s="6"/>
      <c r="B79" s="9">
        <f ca="1" t="shared" si="9"/>
        <v>16</v>
      </c>
      <c r="C79" s="4" t="str">
        <f>LOOKUP($B79,Liste!$A$3:$A$102,Liste!B$3:B$102)</f>
        <v>Je préfère ....travailler en ville.</v>
      </c>
      <c r="D79" s="3" t="str">
        <f>LOOKUP($B79,Liste!$A$3:$A$102,Liste!C$3:C$102)</f>
        <v>-</v>
      </c>
      <c r="E79" s="13"/>
      <c r="F79" s="3">
        <f t="shared" si="8"/>
      </c>
      <c r="G79" s="16">
        <f t="shared" si="10"/>
      </c>
      <c r="H79" s="3">
        <f t="shared" si="30"/>
      </c>
      <c r="I79" s="3"/>
      <c r="J79" s="44">
        <f t="shared" si="11"/>
      </c>
      <c r="K79" s="3">
        <f t="shared" si="12"/>
      </c>
      <c r="L79" s="3">
        <f t="shared" si="13"/>
      </c>
      <c r="M79" s="3">
        <f t="shared" si="14"/>
      </c>
      <c r="N79" s="3">
        <f t="shared" si="15"/>
      </c>
      <c r="O79" s="3">
        <f t="shared" si="16"/>
      </c>
      <c r="P79" s="3">
        <f t="shared" si="17"/>
      </c>
      <c r="Q79" s="3">
        <f t="shared" si="18"/>
      </c>
      <c r="R79" s="3">
        <f t="shared" si="19"/>
      </c>
      <c r="S79" s="3">
        <f t="shared" si="20"/>
      </c>
      <c r="T79" s="3">
        <f t="shared" si="21"/>
      </c>
      <c r="U79" s="3">
        <f t="shared" si="22"/>
      </c>
      <c r="V79" s="3">
        <f t="shared" si="23"/>
      </c>
      <c r="W79" s="10"/>
      <c r="X79" s="3">
        <f t="shared" si="25"/>
      </c>
      <c r="Y79" s="3">
        <f t="shared" si="26"/>
      </c>
      <c r="Z79" s="3">
        <f t="shared" si="27"/>
      </c>
      <c r="AA79" s="3">
        <f t="shared" si="28"/>
      </c>
      <c r="AB79" s="3">
        <f t="shared" si="29"/>
      </c>
      <c r="AC79" s="3"/>
      <c r="AD79" s="3"/>
      <c r="AE79" s="3"/>
      <c r="AF79" s="3"/>
      <c r="AG79" s="3"/>
      <c r="AH79" s="3"/>
      <c r="AI79" s="3"/>
      <c r="AJ79" s="3"/>
      <c r="AK79" s="3" t="s">
        <v>4</v>
      </c>
      <c r="AL79" s="3" t="s">
        <v>4</v>
      </c>
    </row>
    <row r="80" spans="1:38" ht="12" customHeight="1">
      <c r="A80" s="6"/>
      <c r="B80" s="9">
        <f ca="1" t="shared" si="9"/>
        <v>17</v>
      </c>
      <c r="C80" s="4" t="str">
        <f>LOOKUP($B80,Liste!$A$3:$A$102,Liste!B$3:B$102)</f>
        <v>Essaie ...mettre ces jeans étroits.</v>
      </c>
      <c r="D80" s="3" t="str">
        <f>LOOKUP($B80,Liste!$A$3:$A$102,Liste!C$3:C$102)</f>
        <v>de</v>
      </c>
      <c r="E80" s="13"/>
      <c r="F80" s="3">
        <f t="shared" si="8"/>
      </c>
      <c r="G80" s="16">
        <f t="shared" si="10"/>
      </c>
      <c r="H80" s="3">
        <f t="shared" si="30"/>
      </c>
      <c r="I80" s="3"/>
      <c r="J80" s="44">
        <f t="shared" si="11"/>
      </c>
      <c r="K80" s="3">
        <f t="shared" si="12"/>
      </c>
      <c r="L80" s="3">
        <f t="shared" si="13"/>
      </c>
      <c r="M80" s="3">
        <f t="shared" si="14"/>
      </c>
      <c r="N80" s="3">
        <f t="shared" si="15"/>
      </c>
      <c r="O80" s="3">
        <f t="shared" si="16"/>
      </c>
      <c r="P80" s="3">
        <f t="shared" si="17"/>
      </c>
      <c r="Q80" s="3">
        <f t="shared" si="18"/>
      </c>
      <c r="R80" s="3">
        <f t="shared" si="19"/>
      </c>
      <c r="S80" s="3">
        <f t="shared" si="20"/>
      </c>
      <c r="T80" s="3">
        <f t="shared" si="21"/>
      </c>
      <c r="U80" s="3">
        <f t="shared" si="22"/>
      </c>
      <c r="V80" s="3">
        <f t="shared" si="23"/>
      </c>
      <c r="W80" s="3">
        <f t="shared" si="24"/>
      </c>
      <c r="X80" s="10"/>
      <c r="Y80" s="3">
        <f t="shared" si="26"/>
      </c>
      <c r="Z80" s="3">
        <f t="shared" si="27"/>
      </c>
      <c r="AA80" s="3">
        <f t="shared" si="28"/>
      </c>
      <c r="AB80" s="3">
        <f t="shared" si="29"/>
      </c>
      <c r="AC80" s="3"/>
      <c r="AD80" s="3"/>
      <c r="AE80" s="3"/>
      <c r="AF80" s="3"/>
      <c r="AG80" s="3"/>
      <c r="AH80" s="3"/>
      <c r="AI80" s="3"/>
      <c r="AJ80" s="3"/>
      <c r="AK80" s="3" t="s">
        <v>4</v>
      </c>
      <c r="AL80" s="3" t="s">
        <v>4</v>
      </c>
    </row>
    <row r="81" spans="1:38" ht="12" customHeight="1">
      <c r="A81" s="6"/>
      <c r="B81" s="9">
        <f ca="1" t="shared" si="9"/>
        <v>18</v>
      </c>
      <c r="C81" s="4" t="str">
        <f>LOOKUP($B81,Liste!$A$3:$A$102,Liste!B$3:B$102)</f>
        <v>Il hésite ....s'engager dans l'armée.</v>
      </c>
      <c r="D81" s="3" t="str">
        <f>LOOKUP($B81,Liste!$A$3:$A$102,Liste!C$3:C$102)</f>
        <v>à</v>
      </c>
      <c r="E81" s="13"/>
      <c r="F81" s="3">
        <f t="shared" si="8"/>
      </c>
      <c r="G81" s="16">
        <f t="shared" si="10"/>
      </c>
      <c r="H81" s="3">
        <f t="shared" si="30"/>
      </c>
      <c r="I81" s="3"/>
      <c r="J81" s="44">
        <f t="shared" si="11"/>
      </c>
      <c r="K81" s="3">
        <f t="shared" si="12"/>
      </c>
      <c r="L81" s="3">
        <f t="shared" si="13"/>
      </c>
      <c r="M81" s="3">
        <f t="shared" si="14"/>
      </c>
      <c r="N81" s="3">
        <f t="shared" si="15"/>
      </c>
      <c r="O81" s="3">
        <f t="shared" si="16"/>
      </c>
      <c r="P81" s="3">
        <f t="shared" si="17"/>
      </c>
      <c r="Q81" s="3">
        <f t="shared" si="18"/>
      </c>
      <c r="R81" s="3">
        <f t="shared" si="19"/>
      </c>
      <c r="S81" s="3">
        <f t="shared" si="20"/>
      </c>
      <c r="T81" s="3">
        <f t="shared" si="21"/>
      </c>
      <c r="U81" s="3">
        <f t="shared" si="22"/>
      </c>
      <c r="V81" s="3">
        <f t="shared" si="23"/>
      </c>
      <c r="W81" s="3">
        <f t="shared" si="24"/>
      </c>
      <c r="X81" s="3">
        <f t="shared" si="25"/>
      </c>
      <c r="Y81" s="10"/>
      <c r="Z81" s="3">
        <f t="shared" si="27"/>
      </c>
      <c r="AA81" s="3">
        <f t="shared" si="28"/>
      </c>
      <c r="AB81" s="3">
        <f t="shared" si="29"/>
      </c>
      <c r="AC81" s="3"/>
      <c r="AD81" s="3"/>
      <c r="AE81" s="3"/>
      <c r="AF81" s="3"/>
      <c r="AG81" s="3"/>
      <c r="AH81" s="3"/>
      <c r="AI81" s="3"/>
      <c r="AJ81" s="3"/>
      <c r="AK81" s="3" t="s">
        <v>4</v>
      </c>
      <c r="AL81" s="3" t="s">
        <v>4</v>
      </c>
    </row>
    <row r="82" spans="1:38" ht="12" customHeight="1">
      <c r="A82" s="6"/>
      <c r="B82" s="9">
        <f ca="1" t="shared" si="9"/>
        <v>19</v>
      </c>
      <c r="C82" s="4" t="str">
        <f>LOOKUP($B82,Liste!$A$3:$A$102,Liste!B$3:B$102)</f>
        <v>J'ai autorisé mes voisins ....prendre des fruits dans le jardin.</v>
      </c>
      <c r="D82" s="3" t="str">
        <f>LOOKUP($B82,Liste!$A$3:$A$102,Liste!C$3:C$102)</f>
        <v>à</v>
      </c>
      <c r="E82" s="13"/>
      <c r="F82" s="3">
        <f t="shared" si="8"/>
      </c>
      <c r="G82" s="16">
        <f t="shared" si="10"/>
      </c>
      <c r="H82" s="3">
        <f t="shared" si="30"/>
      </c>
      <c r="I82" s="3"/>
      <c r="J82" s="44">
        <f t="shared" si="11"/>
      </c>
      <c r="K82" s="3">
        <f t="shared" si="12"/>
      </c>
      <c r="L82" s="3">
        <f t="shared" si="13"/>
      </c>
      <c r="M82" s="3">
        <f t="shared" si="14"/>
      </c>
      <c r="N82" s="3">
        <f t="shared" si="15"/>
      </c>
      <c r="O82" s="3">
        <f t="shared" si="16"/>
      </c>
      <c r="P82" s="3">
        <f t="shared" si="17"/>
      </c>
      <c r="Q82" s="3">
        <f t="shared" si="18"/>
      </c>
      <c r="R82" s="3">
        <f t="shared" si="19"/>
      </c>
      <c r="S82" s="3">
        <f t="shared" si="20"/>
      </c>
      <c r="T82" s="3">
        <f t="shared" si="21"/>
      </c>
      <c r="U82" s="3">
        <f t="shared" si="22"/>
      </c>
      <c r="V82" s="3">
        <f t="shared" si="23"/>
      </c>
      <c r="W82" s="3">
        <f t="shared" si="24"/>
      </c>
      <c r="X82" s="3">
        <f t="shared" si="25"/>
      </c>
      <c r="Y82" s="3">
        <f t="shared" si="26"/>
      </c>
      <c r="Z82" s="10"/>
      <c r="AA82" s="3">
        <f t="shared" si="28"/>
      </c>
      <c r="AB82" s="3">
        <f t="shared" si="29"/>
      </c>
      <c r="AC82" s="3"/>
      <c r="AD82" s="3"/>
      <c r="AE82" s="3"/>
      <c r="AF82" s="3"/>
      <c r="AG82" s="3"/>
      <c r="AH82" s="3"/>
      <c r="AI82" s="3"/>
      <c r="AJ82" s="3"/>
      <c r="AK82" s="3" t="s">
        <v>4</v>
      </c>
      <c r="AL82" s="3" t="s">
        <v>4</v>
      </c>
    </row>
    <row r="83" spans="1:38" ht="12" customHeight="1">
      <c r="A83" s="6"/>
      <c r="B83" s="9">
        <f ca="1" t="shared" si="9"/>
        <v>20</v>
      </c>
      <c r="C83" s="4" t="str">
        <f>LOOKUP($B83,Liste!$A$3:$A$102,Liste!B$3:B$102)</f>
        <v>Les garçons aiment beaucoup ....jouer au football.</v>
      </c>
      <c r="D83" s="3" t="str">
        <f>LOOKUP($B83,Liste!$A$3:$A$102,Liste!C$3:C$102)</f>
        <v>-</v>
      </c>
      <c r="E83" s="13"/>
      <c r="F83" s="3">
        <f t="shared" si="8"/>
      </c>
      <c r="G83" s="16">
        <f t="shared" si="10"/>
      </c>
      <c r="H83" s="3">
        <f t="shared" si="30"/>
      </c>
      <c r="I83" s="3"/>
      <c r="J83" s="44">
        <f t="shared" si="11"/>
      </c>
      <c r="K83" s="3">
        <f t="shared" si="12"/>
      </c>
      <c r="L83" s="3">
        <f t="shared" si="13"/>
      </c>
      <c r="M83" s="3">
        <f t="shared" si="14"/>
      </c>
      <c r="N83" s="3">
        <f t="shared" si="15"/>
      </c>
      <c r="O83" s="3">
        <f t="shared" si="16"/>
      </c>
      <c r="P83" s="3">
        <f t="shared" si="17"/>
      </c>
      <c r="Q83" s="3">
        <f t="shared" si="18"/>
      </c>
      <c r="R83" s="3">
        <f t="shared" si="19"/>
      </c>
      <c r="S83" s="3">
        <f t="shared" si="20"/>
      </c>
      <c r="T83" s="3">
        <f t="shared" si="21"/>
      </c>
      <c r="U83" s="3">
        <f t="shared" si="22"/>
      </c>
      <c r="V83" s="3">
        <f t="shared" si="23"/>
      </c>
      <c r="W83" s="3">
        <f t="shared" si="24"/>
      </c>
      <c r="X83" s="3">
        <f t="shared" si="25"/>
      </c>
      <c r="Y83" s="3">
        <f t="shared" si="26"/>
      </c>
      <c r="Z83" s="3">
        <f t="shared" si="27"/>
      </c>
      <c r="AA83" s="10"/>
      <c r="AB83" s="3">
        <f t="shared" si="29"/>
      </c>
      <c r="AC83" s="3"/>
      <c r="AD83" s="3"/>
      <c r="AE83" s="3"/>
      <c r="AF83" s="3"/>
      <c r="AG83" s="3"/>
      <c r="AH83" s="3"/>
      <c r="AI83" s="3"/>
      <c r="AJ83" s="3"/>
      <c r="AK83" s="3" t="s">
        <v>4</v>
      </c>
      <c r="AL83" s="3" t="s">
        <v>4</v>
      </c>
    </row>
    <row r="84" spans="1:38" ht="12" customHeight="1">
      <c r="A84" s="6"/>
      <c r="B84" s="9"/>
      <c r="C84" s="4"/>
      <c r="D84" s="3"/>
      <c r="E84" s="13"/>
      <c r="F84" s="3"/>
      <c r="G84" s="16"/>
      <c r="H84" s="3"/>
      <c r="I84" s="3"/>
      <c r="J84" s="4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" customHeight="1">
      <c r="A85" s="6"/>
      <c r="B85" s="9"/>
      <c r="C85" s="4"/>
      <c r="D85" s="3"/>
      <c r="E85" s="13"/>
      <c r="F85" s="3"/>
      <c r="G85" s="16"/>
      <c r="H85" s="3"/>
      <c r="I85" s="3"/>
      <c r="J85" s="4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" customHeight="1">
      <c r="A86" s="6"/>
      <c r="B86" s="68" t="s">
        <v>9</v>
      </c>
      <c r="C86" s="69"/>
      <c r="D86" s="70"/>
      <c r="E86" s="71" t="s">
        <v>5</v>
      </c>
      <c r="F86" s="72"/>
      <c r="G86" s="16"/>
      <c r="H86" s="3"/>
      <c r="I86" s="3"/>
      <c r="J86" s="44"/>
      <c r="K86" s="3"/>
      <c r="L86" s="3"/>
      <c r="M86" s="3"/>
      <c r="N86" s="3"/>
      <c r="O86" s="3" t="s">
        <v>5</v>
      </c>
      <c r="P86" s="3"/>
      <c r="Q86" s="3" t="s">
        <v>5</v>
      </c>
      <c r="R86" s="3"/>
      <c r="S86" s="3" t="s">
        <v>5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" customHeight="1">
      <c r="A87" s="6"/>
      <c r="B87" s="73">
        <f>Liste!A3</f>
        <v>1</v>
      </c>
      <c r="C87" s="74">
        <f>Liste!A23</f>
        <v>21</v>
      </c>
      <c r="D87" s="74">
        <f>Liste!A43</f>
        <v>41</v>
      </c>
      <c r="E87" s="74">
        <f>Liste!A63</f>
        <v>61</v>
      </c>
      <c r="F87" s="75">
        <f>Liste!A83</f>
        <v>81</v>
      </c>
      <c r="G87" s="9"/>
      <c r="H87" s="9">
        <f>Liste!D63</f>
        <v>61</v>
      </c>
      <c r="I87" s="3"/>
      <c r="J87" s="44"/>
      <c r="K87" s="3"/>
      <c r="L87" s="3"/>
      <c r="M87" s="3"/>
      <c r="N87" s="3"/>
      <c r="O87" s="3"/>
      <c r="P87" s="3" t="s">
        <v>5</v>
      </c>
      <c r="Q87" s="3" t="s">
        <v>5</v>
      </c>
      <c r="R87" s="3"/>
      <c r="S87" s="3" t="s">
        <v>5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" customHeight="1">
      <c r="A88" s="6"/>
      <c r="B88" s="73">
        <f>Liste!A4</f>
        <v>2</v>
      </c>
      <c r="C88" s="74">
        <f>Liste!A24</f>
        <v>22</v>
      </c>
      <c r="D88" s="74">
        <f>Liste!A44</f>
        <v>42</v>
      </c>
      <c r="E88" s="74">
        <f>Liste!A64</f>
        <v>62</v>
      </c>
      <c r="F88" s="75">
        <f>Liste!A84</f>
        <v>82</v>
      </c>
      <c r="G88" s="16"/>
      <c r="H88" s="3"/>
      <c r="I88" s="3"/>
      <c r="J88" s="44"/>
      <c r="K88" s="3"/>
      <c r="L88" s="3"/>
      <c r="M88" s="3"/>
      <c r="N88" s="3"/>
      <c r="O88" s="3" t="s">
        <v>5</v>
      </c>
      <c r="P88" s="3" t="s">
        <v>5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6" ht="12" customHeight="1">
      <c r="A89" s="6"/>
      <c r="B89" s="73">
        <f>Liste!A5</f>
        <v>3</v>
      </c>
      <c r="C89" s="74">
        <f>Liste!A25</f>
        <v>23</v>
      </c>
      <c r="D89" s="74">
        <f>Liste!A45</f>
        <v>43</v>
      </c>
      <c r="E89" s="74">
        <f>Liste!A65</f>
        <v>63</v>
      </c>
      <c r="F89" s="75">
        <f>Liste!A85</f>
        <v>83</v>
      </c>
      <c r="AC89" s="5"/>
      <c r="AD89" s="5"/>
      <c r="AE89" s="5"/>
      <c r="AF89" s="5"/>
      <c r="AG89" s="5"/>
      <c r="AH89" s="5"/>
      <c r="AI89" s="5"/>
      <c r="AJ89" s="5"/>
    </row>
    <row r="90" spans="1:36" ht="12" customHeight="1">
      <c r="A90" s="6"/>
      <c r="B90" s="73">
        <f>Liste!A6</f>
        <v>4</v>
      </c>
      <c r="C90" s="74">
        <f>Liste!A26</f>
        <v>24</v>
      </c>
      <c r="D90" s="74">
        <f>Liste!A46</f>
        <v>44</v>
      </c>
      <c r="E90" s="74">
        <f>Liste!A66</f>
        <v>64</v>
      </c>
      <c r="F90" s="75">
        <f>Liste!A86</f>
        <v>84</v>
      </c>
      <c r="AC90" s="5"/>
      <c r="AD90" s="5"/>
      <c r="AE90" s="5"/>
      <c r="AF90" s="5"/>
      <c r="AG90" s="5"/>
      <c r="AH90" s="5"/>
      <c r="AI90" s="5"/>
      <c r="AJ90" s="5"/>
    </row>
    <row r="91" spans="1:36" ht="12" customHeight="1">
      <c r="A91" s="6"/>
      <c r="B91" s="73">
        <f>Liste!A7</f>
        <v>5</v>
      </c>
      <c r="C91" s="74">
        <f>Liste!A27</f>
        <v>25</v>
      </c>
      <c r="D91" s="74">
        <f>Liste!A47</f>
        <v>45</v>
      </c>
      <c r="E91" s="74">
        <f>Liste!A67</f>
        <v>65</v>
      </c>
      <c r="F91" s="75">
        <f>Liste!A87</f>
        <v>85</v>
      </c>
      <c r="AC91" s="5"/>
      <c r="AD91" s="5"/>
      <c r="AE91" s="5"/>
      <c r="AF91" s="5"/>
      <c r="AG91" s="5"/>
      <c r="AH91" s="5"/>
      <c r="AI91" s="5"/>
      <c r="AJ91" s="5"/>
    </row>
    <row r="92" spans="1:36" ht="12" customHeight="1">
      <c r="A92" s="6"/>
      <c r="B92" s="73">
        <f>Liste!A8</f>
        <v>6</v>
      </c>
      <c r="C92" s="74">
        <f>Liste!A28</f>
        <v>26</v>
      </c>
      <c r="D92" s="74">
        <f>Liste!A48</f>
        <v>46</v>
      </c>
      <c r="E92" s="74">
        <f>Liste!A68</f>
        <v>66</v>
      </c>
      <c r="F92" s="75">
        <f>Liste!A88</f>
        <v>86</v>
      </c>
      <c r="AC92" s="5"/>
      <c r="AD92" s="5"/>
      <c r="AE92" s="5"/>
      <c r="AF92" s="5"/>
      <c r="AG92" s="5"/>
      <c r="AH92" s="5"/>
      <c r="AI92" s="5"/>
      <c r="AJ92" s="5"/>
    </row>
    <row r="93" spans="1:36" ht="12" customHeight="1">
      <c r="A93" s="6"/>
      <c r="B93" s="73">
        <f>Liste!A9</f>
        <v>7</v>
      </c>
      <c r="C93" s="74">
        <f>Liste!A29</f>
        <v>27</v>
      </c>
      <c r="D93" s="74">
        <f>Liste!A49</f>
        <v>47</v>
      </c>
      <c r="E93" s="74">
        <f>Liste!A69</f>
        <v>67</v>
      </c>
      <c r="F93" s="75">
        <f>Liste!A89</f>
        <v>87</v>
      </c>
      <c r="AC93" s="5"/>
      <c r="AD93" s="5"/>
      <c r="AE93" s="5"/>
      <c r="AF93" s="5"/>
      <c r="AG93" s="5"/>
      <c r="AH93" s="5"/>
      <c r="AI93" s="5"/>
      <c r="AJ93" s="5"/>
    </row>
    <row r="94" spans="1:36" ht="12" customHeight="1">
      <c r="A94" s="6"/>
      <c r="B94" s="73">
        <f>Liste!A10</f>
        <v>8</v>
      </c>
      <c r="C94" s="74">
        <f>Liste!A30</f>
        <v>28</v>
      </c>
      <c r="D94" s="74">
        <f>Liste!A50</f>
        <v>48</v>
      </c>
      <c r="E94" s="74">
        <f>Liste!A70</f>
        <v>68</v>
      </c>
      <c r="F94" s="75">
        <f>Liste!A90</f>
        <v>88</v>
      </c>
      <c r="AC94" s="5"/>
      <c r="AD94" s="5"/>
      <c r="AE94" s="5"/>
      <c r="AF94" s="5"/>
      <c r="AG94" s="5"/>
      <c r="AH94" s="5"/>
      <c r="AI94" s="5"/>
      <c r="AJ94" s="5"/>
    </row>
    <row r="95" spans="1:6" ht="12" customHeight="1">
      <c r="A95" s="6"/>
      <c r="B95" s="73">
        <f>Liste!A11</f>
        <v>9</v>
      </c>
      <c r="C95" s="74">
        <f>Liste!A31</f>
        <v>29</v>
      </c>
      <c r="D95" s="74">
        <f>Liste!A51</f>
        <v>49</v>
      </c>
      <c r="E95" s="74">
        <f>Liste!A71</f>
        <v>69</v>
      </c>
      <c r="F95" s="75">
        <f>Liste!A91</f>
        <v>89</v>
      </c>
    </row>
    <row r="96" spans="1:6" ht="12" customHeight="1">
      <c r="A96" s="6"/>
      <c r="B96" s="73">
        <f>Liste!A12</f>
        <v>10</v>
      </c>
      <c r="C96" s="74">
        <f>Liste!A32</f>
        <v>30</v>
      </c>
      <c r="D96" s="74">
        <f>Liste!A52</f>
        <v>50</v>
      </c>
      <c r="E96" s="74">
        <f>Liste!A72</f>
        <v>70</v>
      </c>
      <c r="F96" s="75">
        <f>Liste!A92</f>
        <v>90</v>
      </c>
    </row>
    <row r="97" spans="1:6" ht="12" customHeight="1">
      <c r="A97" s="6"/>
      <c r="B97" s="73">
        <f>Liste!A13</f>
        <v>11</v>
      </c>
      <c r="C97" s="74">
        <f>Liste!A33</f>
        <v>31</v>
      </c>
      <c r="D97" s="74">
        <f>Liste!A53</f>
        <v>51</v>
      </c>
      <c r="E97" s="74">
        <f>Liste!A73</f>
        <v>71</v>
      </c>
      <c r="F97" s="75">
        <f>Liste!A93</f>
        <v>91</v>
      </c>
    </row>
    <row r="98" spans="1:6" ht="12" customHeight="1">
      <c r="A98" s="6"/>
      <c r="B98" s="73">
        <f>Liste!A14</f>
        <v>12</v>
      </c>
      <c r="C98" s="74">
        <f>Liste!A34</f>
        <v>32</v>
      </c>
      <c r="D98" s="74">
        <f>Liste!A54</f>
        <v>52</v>
      </c>
      <c r="E98" s="74">
        <f>Liste!A74</f>
        <v>72</v>
      </c>
      <c r="F98" s="75">
        <f>Liste!A94</f>
        <v>92</v>
      </c>
    </row>
    <row r="99" spans="1:6" ht="12" customHeight="1">
      <c r="A99" s="6"/>
      <c r="B99" s="73">
        <f>Liste!A15</f>
        <v>13</v>
      </c>
      <c r="C99" s="74">
        <f>Liste!A35</f>
        <v>33</v>
      </c>
      <c r="D99" s="74">
        <f>Liste!A55</f>
        <v>53</v>
      </c>
      <c r="E99" s="74">
        <f>Liste!A75</f>
        <v>73</v>
      </c>
      <c r="F99" s="75">
        <f>Liste!A95</f>
        <v>93</v>
      </c>
    </row>
    <row r="100" spans="1:6" ht="12" customHeight="1">
      <c r="A100" s="6"/>
      <c r="B100" s="73">
        <f>Liste!A16</f>
        <v>14</v>
      </c>
      <c r="C100" s="74">
        <f>Liste!A36</f>
        <v>34</v>
      </c>
      <c r="D100" s="74">
        <f>Liste!A56</f>
        <v>54</v>
      </c>
      <c r="E100" s="74">
        <f>Liste!A76</f>
        <v>74</v>
      </c>
      <c r="F100" s="75">
        <f>Liste!A96</f>
        <v>94</v>
      </c>
    </row>
    <row r="101" spans="1:6" ht="12" customHeight="1">
      <c r="A101" s="6"/>
      <c r="B101" s="73">
        <f>Liste!A17</f>
        <v>15</v>
      </c>
      <c r="C101" s="74">
        <f>Liste!A37</f>
        <v>35</v>
      </c>
      <c r="D101" s="74">
        <f>Liste!A57</f>
        <v>55</v>
      </c>
      <c r="E101" s="74">
        <f>Liste!A77</f>
        <v>75</v>
      </c>
      <c r="F101" s="75">
        <f>Liste!A97</f>
        <v>95</v>
      </c>
    </row>
    <row r="102" spans="1:6" ht="12" customHeight="1">
      <c r="A102" s="6"/>
      <c r="B102" s="73">
        <f>Liste!A18</f>
        <v>16</v>
      </c>
      <c r="C102" s="74">
        <f>Liste!A38</f>
        <v>36</v>
      </c>
      <c r="D102" s="74">
        <f>Liste!A58</f>
        <v>56</v>
      </c>
      <c r="E102" s="74">
        <f>Liste!A78</f>
        <v>76</v>
      </c>
      <c r="F102" s="75">
        <f>Liste!A98</f>
        <v>96</v>
      </c>
    </row>
    <row r="103" spans="1:6" ht="12" customHeight="1">
      <c r="A103" s="6"/>
      <c r="B103" s="73">
        <f>Liste!A19</f>
        <v>17</v>
      </c>
      <c r="C103" s="74">
        <f>Liste!A39</f>
        <v>37</v>
      </c>
      <c r="D103" s="74">
        <f>Liste!A59</f>
        <v>57</v>
      </c>
      <c r="E103" s="74">
        <f>Liste!A79</f>
        <v>77</v>
      </c>
      <c r="F103" s="75">
        <f>Liste!A99</f>
        <v>97</v>
      </c>
    </row>
    <row r="104" spans="1:6" ht="12" customHeight="1">
      <c r="A104" s="6"/>
      <c r="B104" s="73">
        <f>Liste!A20</f>
        <v>18</v>
      </c>
      <c r="C104" s="74">
        <f>Liste!A40</f>
        <v>38</v>
      </c>
      <c r="D104" s="74">
        <f>Liste!A60</f>
        <v>58</v>
      </c>
      <c r="E104" s="74">
        <f>Liste!A80</f>
        <v>78</v>
      </c>
      <c r="F104" s="75">
        <f>Liste!A100</f>
        <v>98</v>
      </c>
    </row>
    <row r="105" spans="1:6" ht="12" customHeight="1">
      <c r="A105" s="6"/>
      <c r="B105" s="73">
        <f>Liste!A21</f>
        <v>19</v>
      </c>
      <c r="C105" s="74">
        <f>Liste!A41</f>
        <v>39</v>
      </c>
      <c r="D105" s="74">
        <f>Liste!A61</f>
        <v>59</v>
      </c>
      <c r="E105" s="74">
        <f>Liste!A81</f>
        <v>79</v>
      </c>
      <c r="F105" s="75">
        <f>Liste!A101</f>
        <v>99</v>
      </c>
    </row>
    <row r="106" spans="1:6" ht="12" customHeight="1">
      <c r="A106" s="6"/>
      <c r="B106" s="76">
        <f>Liste!A22</f>
        <v>20</v>
      </c>
      <c r="C106" s="77">
        <f>Liste!A42</f>
        <v>40</v>
      </c>
      <c r="D106" s="77">
        <f>Liste!A62</f>
        <v>60</v>
      </c>
      <c r="E106" s="77">
        <f>Liste!A82</f>
        <v>80</v>
      </c>
      <c r="F106" s="78">
        <f>Liste!A102</f>
        <v>100</v>
      </c>
    </row>
    <row r="107" ht="12" customHeight="1">
      <c r="A107" s="6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 sheet="1" objects="1" scenarios="1"/>
  <mergeCells count="20">
    <mergeCell ref="C25:D25"/>
    <mergeCell ref="C26:D26"/>
    <mergeCell ref="C27:D27"/>
    <mergeCell ref="C21:D21"/>
    <mergeCell ref="C22:D22"/>
    <mergeCell ref="C23:D23"/>
    <mergeCell ref="C24:D24"/>
    <mergeCell ref="C17:D17"/>
    <mergeCell ref="C18:D18"/>
    <mergeCell ref="C19:D19"/>
    <mergeCell ref="C20:D20"/>
    <mergeCell ref="C8:D8"/>
    <mergeCell ref="C9:D9"/>
    <mergeCell ref="C10:D10"/>
    <mergeCell ref="C11:D11"/>
    <mergeCell ref="C16:D16"/>
    <mergeCell ref="C12:D12"/>
    <mergeCell ref="C13:D13"/>
    <mergeCell ref="C14:D14"/>
    <mergeCell ref="C15:D15"/>
  </mergeCells>
  <printOptions gridLines="1"/>
  <pageMargins left="0.31" right="0.5" top="0.77" bottom="0.25" header="0.51" footer="0.25"/>
  <pageSetup horizontalDpi="360" verticalDpi="360" orientation="landscape" r:id="rId1"/>
  <headerFooter alignWithMargins="0">
    <oddHeader>&amp;L&amp;D  &amp;F  &amp;Cnom:_________________________________________    date:_______________&amp;R&amp;8&amp;A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Wyser</cp:lastModifiedBy>
  <cp:lastPrinted>2001-03-27T19:54:03Z</cp:lastPrinted>
  <dcterms:created xsi:type="dcterms:W3CDTF">2001-03-22T20:44:27Z</dcterms:created>
  <dcterms:modified xsi:type="dcterms:W3CDTF">2001-03-27T19:57:40Z</dcterms:modified>
  <cp:category/>
  <cp:version/>
  <cp:contentType/>
  <cp:contentStatus/>
</cp:coreProperties>
</file>